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sbustamante.SOLCA\Desktop\"/>
    </mc:Choice>
  </mc:AlternateContent>
  <xr:revisionPtr revIDLastSave="0" documentId="13_ncr:1_{85592952-FC57-4E15-A9F1-88E86756D0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AC" sheetId="14" r:id="rId1"/>
    <sheet name="Hoja1" sheetId="15" state="hidden" r:id="rId2"/>
    <sheet name="Hoja2" sheetId="16" state="hidden" r:id="rId3"/>
  </sheets>
  <definedNames>
    <definedName name="_xlnm._FilterDatabase" localSheetId="0" hidden="1">PAAC!$A$4:$Q$134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16" l="1"/>
  <c r="I50" i="14"/>
  <c r="I49" i="14"/>
  <c r="A42" i="14"/>
  <c r="A43" i="14" s="1"/>
  <c r="A53" i="14" s="1"/>
  <c r="A37" i="14"/>
  <c r="A51" i="14" s="1"/>
  <c r="A70" i="14" s="1"/>
  <c r="A27" i="14"/>
  <c r="A28" i="14" s="1"/>
  <c r="A29" i="14" s="1"/>
  <c r="A65" i="14"/>
  <c r="A15" i="14"/>
  <c r="A16" i="14" s="1"/>
  <c r="A58" i="14" s="1"/>
  <c r="A7" i="14" s="1"/>
  <c r="A8" i="14" s="1"/>
  <c r="I104" i="14" l="1"/>
  <c r="A54" i="14"/>
  <c r="A11" i="14" s="1"/>
  <c r="A66" i="14"/>
  <c r="A44" i="14"/>
  <c r="A45" i="14" s="1"/>
  <c r="A71" i="14" s="1"/>
</calcChain>
</file>

<file path=xl/sharedStrings.xml><?xml version="1.0" encoding="utf-8"?>
<sst xmlns="http://schemas.openxmlformats.org/spreadsheetml/2006/main" count="1152" uniqueCount="414">
  <si>
    <t>TELECOMUNICACIONES INTERNET</t>
  </si>
  <si>
    <t>IMPRESION REPRODUCCION Y PUBLICACION</t>
  </si>
  <si>
    <t>SERVICIO DE VIGILANCIA</t>
  </si>
  <si>
    <t>SERVICIO DE ASEO LIMPIEZA Y LAVANDERIA</t>
  </si>
  <si>
    <t>MANT EDIFICIOS LOCALES Y RESIDENCIAS</t>
  </si>
  <si>
    <t>MANT. EQUIPO MEDICO</t>
  </si>
  <si>
    <t>MANT. MAQUINARIA Y EQUIPO GENERAL</t>
  </si>
  <si>
    <t>ALIMENTOS Y BEBIDAS</t>
  </si>
  <si>
    <t>VESTUARIO LENCERIA Y PRENDAS DE PROTECCION</t>
  </si>
  <si>
    <t>MATERIAL DE OFICINA</t>
  </si>
  <si>
    <t>MATERIAL DE ASEO Y LIMPIEZA</t>
  </si>
  <si>
    <t>MEDICINAS Y PRODUCTOS FARMACEUTICOS</t>
  </si>
  <si>
    <t>MATERIALES E INSUMOS PARA LABORATORIO</t>
  </si>
  <si>
    <t>SUMINISTROS MEDICOS</t>
  </si>
  <si>
    <t>UTENSILIOS DE COCINA Y COMEDOR MENORES</t>
  </si>
  <si>
    <t>EDIFICIOS  LOCALES (INFRAESTRUCTURA HOSPITALARIA)</t>
  </si>
  <si>
    <t>EQUIPO MEDICO</t>
  </si>
  <si>
    <t>OTROS EQUIPOS</t>
  </si>
  <si>
    <t>MUEBLES DE OFICINA Y ADMINISTRACION</t>
  </si>
  <si>
    <t>MAQUINARIA Y EQUIPO</t>
  </si>
  <si>
    <t>EQUIPO PARA OFICINA Y ADMINISTRACION</t>
  </si>
  <si>
    <t>EQUIPO PARA SISTEMAS</t>
  </si>
  <si>
    <t>SISTEMA DE COMPUTACION</t>
  </si>
  <si>
    <t>MANTENIMIENTO DE EQUIPO MÉDICO</t>
  </si>
  <si>
    <t>SOLCA NÚCLEO DE LOJA</t>
  </si>
  <si>
    <t>PLAN ANUAL DE ADQUISICIONES Y CONTRATACIONES 2023</t>
  </si>
  <si>
    <t>INFORMACIÓN DE LA PARTIDA PRESUPUESTARIA</t>
  </si>
  <si>
    <t>AÑO</t>
  </si>
  <si>
    <t xml:space="preserve">PARTIDA PRESUPUESTARIA </t>
  </si>
  <si>
    <t>AREA REQUIRENTE</t>
  </si>
  <si>
    <t xml:space="preserve">TIPO ADQUISICIÓN </t>
  </si>
  <si>
    <t>DESCRIPCIÓN DE LA ADQUISICIÓN</t>
  </si>
  <si>
    <t>CANTIDAD DE PROCESOS EN EL AÑO</t>
  </si>
  <si>
    <t>VALOR REFERENCIAL (Dólares)</t>
  </si>
  <si>
    <t>1er CUATRIMESTRE (enero-abril)</t>
  </si>
  <si>
    <t>2do CUATRIMESTRE (mayo-agosto)</t>
  </si>
  <si>
    <t>3er CUATRIMESTRE (septiembre-diciembre)</t>
  </si>
  <si>
    <t>PROCEDIMIENTO DE CONTRATACIÓN (A ser llenado por Adquisiciones)</t>
  </si>
  <si>
    <t>X</t>
  </si>
  <si>
    <t>Publicado</t>
  </si>
  <si>
    <t>BIENES</t>
  </si>
  <si>
    <t>Adjudicado</t>
  </si>
  <si>
    <t>En Ejecución</t>
  </si>
  <si>
    <t>BODEGA</t>
  </si>
  <si>
    <t>MATERIALES DE OFICINA</t>
  </si>
  <si>
    <t>FARMACIA</t>
  </si>
  <si>
    <t>QUIRÓFANO</t>
  </si>
  <si>
    <t>ARCO EN C</t>
  </si>
  <si>
    <t>OBSERVACIONES</t>
  </si>
  <si>
    <t>SISTEMAS</t>
  </si>
  <si>
    <t>COMPARACIÓN DE OFERTAS</t>
  </si>
  <si>
    <t>IMPRESORA RICOH A COLOR IMC300F E IMPRESORA PARA RADIOTERAPIA E IMPRESORA DE ADHESIVOS PARA CITOSTÁTICOS FARMACIA</t>
  </si>
  <si>
    <t>4 ESTACIONES DE TRABAJO PARA DESARROLLO</t>
  </si>
  <si>
    <t xml:space="preserve">2 RACK DE RED 47U </t>
  </si>
  <si>
    <t>1 PANTALLA PARA SALA SITUACIONAL Y 1 PANTALLA PARA MONITOREO DE SERVIDORES Y SERVICIOS DE 50"</t>
  </si>
  <si>
    <t xml:space="preserve">SISTEMAS </t>
  </si>
  <si>
    <t>RECURSOS HUMANOS</t>
  </si>
  <si>
    <t>INSUMOS DE LIMPIEZA</t>
  </si>
  <si>
    <t>SUMINISTROS MÉDICOS</t>
  </si>
  <si>
    <t>REACTIVOS E INSUMOS DE LABORATORIOS</t>
  </si>
  <si>
    <t>El monto mayor de consumo anual no se considera en el PAAC porque se encuentra adjudicado en contrato anual (referencia consumo anual $350.000)</t>
  </si>
  <si>
    <t>MUEBLES PARA OFICINA REQUERIDOS PARA REEMPLAZO E IMPLEMENTACION DE NUEVAS AREAS TANTO ADMINISTRATIVAS COMO MEDICAS Y REEMPLAZO DE VARIAS AREAS</t>
  </si>
  <si>
    <t>QUIRÓFANO Y RADIOTERAPIA</t>
  </si>
  <si>
    <t>SET INSTRUMENTAL CRANEOTOMIA, SET INSTRUMENTAL DE COLUMNA Y SET INSTRUMENTAL DE CIRUGÍA TORÁCICA, SET DE LENTES DE NEUROCIRUGÍA Y EQUIPO DE INSTRUMENTAL QUIRÚRGICO PARA RADIOQUIRÓFANO</t>
  </si>
  <si>
    <t>DIRECCIÓN ADMINISTRATIVA</t>
  </si>
  <si>
    <t>REFRIGERADOR (medicamentos cadena de frio para consulta externa)</t>
  </si>
  <si>
    <t>MEDICAMENTOS CITOSTÁTICOS, PSICOTRÓPICOS Y ESTUPEFACIENTES</t>
  </si>
  <si>
    <t>MEDICAMENTOS DE USO GENERAL</t>
  </si>
  <si>
    <t>HOSPITALIZACIÓN Y RESIDENCIA MÉDICA, RADIOTERAPIA, QUIRÓFANO Y CONSULTORIOS</t>
  </si>
  <si>
    <t xml:space="preserve">BIENES </t>
  </si>
  <si>
    <t>HOSPITALIZACIÓN Y RADIOTERAPIA</t>
  </si>
  <si>
    <t>VISUALIZADOR INFRARROJO VENAS BARÓMETRO</t>
  </si>
  <si>
    <t>HOSPITALIZACIÓN, IMAGEN Y RESIDENCIA MÉDICA Y RADIOQUIRÓFANO</t>
  </si>
  <si>
    <t>RADIOTERAPIA Y MR</t>
  </si>
  <si>
    <t>KIT DE OXÍGENO COMPLETO</t>
  </si>
  <si>
    <t>KIT DE MATERIALES DE DESINFECCIÓN</t>
  </si>
  <si>
    <t>LÁMPARA CIELÍTICA</t>
  </si>
  <si>
    <t>MATERIAL RADIOACTIVO PARA MEDICINA NUCLEAR</t>
  </si>
  <si>
    <t>MONITORES EN LÍNEA PARA BUNKER DE BRAQUITERAPIA</t>
  </si>
  <si>
    <t>BARRERA BLINDAD MÓVIL</t>
  </si>
  <si>
    <t>KITS DE HERRAMIENTAS PARA BRAQUITERAPIA</t>
  </si>
  <si>
    <t>PELÍCULAS RADIOCRÓMICAS</t>
  </si>
  <si>
    <t>MANIQUÍ DE CONTROL DE CALIDAD Y MANIQUÍ ANTROPOMORFICO PARA BRAQUITERAPIA</t>
  </si>
  <si>
    <t>TERMÓMETRO CON TERMOKUPLE</t>
  </si>
  <si>
    <t>EQUIPO DE CONTROL DE CALIDAD DE MEDICINA NUCLEAR</t>
  </si>
  <si>
    <t>MANDIL PLOMADO, COLLAR PLOMADO Y GAFAS PLOMADAS</t>
  </si>
  <si>
    <t>LABORATORIO CLÍNICO</t>
  </si>
  <si>
    <t>EQUIPO AUTOMATIZADO MICROBIOLOGÍA, MICROSCOPIO CON CONTRASTE DE FASE, AUTOCLAVE</t>
  </si>
  <si>
    <t>LABORATORIO, PATOLOGÍA</t>
  </si>
  <si>
    <t>ANALIZADOR AUTOMATIZADO PARA ERITROSEDIMENTACIÓN, ANALIZADOR DE INMUNOFLUORESCENCIA, COAGULÓMETRO, BAÑO DE FLOTACIÓN</t>
  </si>
  <si>
    <t>20 TELEVISORES NUEVAS ÁREAS</t>
  </si>
  <si>
    <t>LIMPIEZA DE FACHADAS</t>
  </si>
  <si>
    <t>OBRA</t>
  </si>
  <si>
    <t>CONSTRUCCIÓN DE BLOQUE B Y C</t>
  </si>
  <si>
    <t>SERVICIO DE LIMPIEZA</t>
  </si>
  <si>
    <t>SERVICIO DE SEGURIDAD</t>
  </si>
  <si>
    <t>PROVISIÓN DE ALIMENTOS</t>
  </si>
  <si>
    <t>ADQUISICIÓN DE CARPAS PORTÁTILES</t>
  </si>
  <si>
    <t>MANTENIEMIENTO SISTEMAS DE REFRIGERACIÓN</t>
  </si>
  <si>
    <t>MANTENIEMIENTO PUERTA BUNKER</t>
  </si>
  <si>
    <t>MANTENIMIENTO DE EQUIPO DE INMUNOHISTOQUÍMICA</t>
  </si>
  <si>
    <t>CONTRATACIÓN DIRECTA POR EXCLUSIVIDAD</t>
  </si>
  <si>
    <t>MANTENIMIENTO DE GAMACÁMARA</t>
  </si>
  <si>
    <t>CALIBRACIÓN DE EQUIPO DE MEDICINA NUCLEAR</t>
  </si>
  <si>
    <t>MANTENIMIENTO DE MÁQUINA DE ANESTESIA DRAGER</t>
  </si>
  <si>
    <t>CARPINTERÍA: REPARACIÓN DE PUERTAS, ELABORACIÓN DE CANCELES, REPARACIÓN DE MUEBLES EXISTENTES Y ELABORACIÓN DE MUEBLES DE MADERA</t>
  </si>
  <si>
    <t>REPARACIÓN DE VENTANAS</t>
  </si>
  <si>
    <t>GYPSUM; ADECUACIONES EN GASTROENDOSCOPIA, EN TUMBADO DE RADIOQUIRÓFANO Y EN ADMINISTRACIÓN</t>
  </si>
  <si>
    <t>METAL MECÁNICOS: FREGADEROS RADIOQUIRÓFANO, REPARACIÓN DE MOBILIARIO METÁLICO, ELABORACIÓN DE PUERTA DE RADIO QUIRÓFANO, COCHE METÁLICO PARA FARMACIA Y RADIOTERAPIA</t>
  </si>
  <si>
    <t>ADECUACIONES ELÉCTRICAS RADIOQUIRÓFANO</t>
  </si>
  <si>
    <t>MANTENIMIENTO ELÉCTRICO BLOQUE A</t>
  </si>
  <si>
    <t>ADECUACIONES PARA ADMINISTRATIVO Y GASTROENDOSCOPIA</t>
  </si>
  <si>
    <t>MANTENIMIENTO DEL BLOQUE A</t>
  </si>
  <si>
    <t>ADECUACIONES PARA RADIOQUIRÓFANO</t>
  </si>
  <si>
    <t>ALBAÑILERÍA: ADECUACIONES PARA RADIOQUIRÓFANO, GASTROENDOSCOPIA, ADMINISTRACIÓN Y YODOTERAPIA</t>
  </si>
  <si>
    <t>MATERIALES DE CONSTRUCCIÓN PARA MANTENIMIENTO DE HOSPITAL</t>
  </si>
  <si>
    <t>PINTURA, ACABADOS Y MANTENIMIENTO</t>
  </si>
  <si>
    <t>SEÑALÉTICA</t>
  </si>
  <si>
    <t>PACs (x10 licencias)(Radiant)</t>
  </si>
  <si>
    <t>MANTENIMIENTO TORRE DE LAPAROSCOPIA</t>
  </si>
  <si>
    <t>LICITACIÓN DE OBRAS</t>
  </si>
  <si>
    <t>REPUESTOS Y ACCESORIOS DE EQUIPO MÉDICO</t>
  </si>
  <si>
    <t>REPUESTOS Y ACCESORIOS DE EQUPO GENERAL</t>
  </si>
  <si>
    <t>REPUESTOS Y ACCESORIOS DE EQUIPO GENERAL</t>
  </si>
  <si>
    <t>IMPRESIONES, FORMULARIOS</t>
  </si>
  <si>
    <t>REUNIONES VIRTUALES (Zoom)</t>
  </si>
  <si>
    <t>DOMINIO WEB (Nodored)</t>
  </si>
  <si>
    <t>SITIO WEB + SITE BACKUP (JustHost)</t>
  </si>
  <si>
    <t>SITE LOOK (JustHost)</t>
  </si>
  <si>
    <t>ANTIVIRUS BITDEFENDER (x150 licencias)(E-Open Solutions)</t>
  </si>
  <si>
    <t>ALMACENAMIENTO AWS(MSP360)</t>
  </si>
  <si>
    <t>AMAZON STORAGE (MSP360)</t>
  </si>
  <si>
    <t>ALMACENAMIENTO GOOGLE (Google)</t>
  </si>
  <si>
    <t>OFFICCE 365 (x30 licencias)(Inova Solutions)</t>
  </si>
  <si>
    <t>MENAJE DE COCINA</t>
  </si>
  <si>
    <t>EQUIPOS DE COCINA</t>
  </si>
  <si>
    <t>CENTRAL DE LLAMADAS DE ENFERMERÍA QUINTO PISO HOSPITALIZACIÓN</t>
  </si>
  <si>
    <t>COMPARACIÓN DE OFERTAS Y CONTRATACIÓN DIRECTA</t>
  </si>
  <si>
    <t>SERVICIO DE INTERNET PARA PRESIDENCIA</t>
  </si>
  <si>
    <t>SERVICIO DE TELEVISIÓN POR CABLE</t>
  </si>
  <si>
    <t>VARIOS</t>
  </si>
  <si>
    <t>GASTROENTEROLOGÍA</t>
  </si>
  <si>
    <t>PINZA DE BIOPSIA GIRATORIA CON AGUJA REUSABLE PARA ENDOSCOPIO</t>
  </si>
  <si>
    <t>PINZA DE BIOPSIA GIRATORIA CON AGUJA REUSABLE PARA COLONOSCOPIO</t>
  </si>
  <si>
    <t>NEUMOLOGÍA</t>
  </si>
  <si>
    <t>VIDEOBRONCOSPIO</t>
  </si>
  <si>
    <t>CARDIOLOGÍA</t>
  </si>
  <si>
    <t xml:space="preserve">HOLTER DE ARRITMIAS Y HOLTER DE PRESIÓN ARTERIAL </t>
  </si>
  <si>
    <t>EQUIPO MÉDICO</t>
  </si>
  <si>
    <t xml:space="preserve">SERVICIO DE INTERNET Y FIREWALL PARA LA INSTITUCIÓN </t>
  </si>
  <si>
    <t>CONSULTORÍA</t>
  </si>
  <si>
    <t>ASESORÍA INVESTIGACIÓN ESPECIALIZADA CONSULTORÍA ADMINISTRATIVA</t>
  </si>
  <si>
    <t>LEVANTAMIENTO DE ACTIVOS FIJOS</t>
  </si>
  <si>
    <t>DIFUSIÓN, INFORMACIÓN Y PUBLICIDAD</t>
  </si>
  <si>
    <t xml:space="preserve">ESTRUCTURA ORGÁNICA POR PROCESOS </t>
  </si>
  <si>
    <t>FUENTE DE LUZ LÁMPARA DE XENON</t>
  </si>
  <si>
    <t>SERVICIO</t>
  </si>
  <si>
    <t xml:space="preserve">CONSULTORÍA </t>
  </si>
  <si>
    <t>COMPARACIÓN DE OFERTAS Y CONTRATACIÓN DIRECTA POR EXCLUSIVIDAD</t>
  </si>
  <si>
    <t>RELACIONES PÚBLICAS/COMUNICACIÓN</t>
  </si>
  <si>
    <t>RÓTULOS Y PANCARTAS</t>
  </si>
  <si>
    <t>16.500,00</t>
  </si>
  <si>
    <t xml:space="preserve">MATERIAL IMPRESO INFORMATIVO </t>
  </si>
  <si>
    <t>CAMPAÑAS DE MARKETING, PUBLICIDAD</t>
  </si>
  <si>
    <t>PLAN ESTRATÉGICO DE COMUNICACIÓN DIGITAL</t>
  </si>
  <si>
    <t>CONTRATACIÓN DIRECTA</t>
  </si>
  <si>
    <t>CONTRATACIÓN DRIECTA</t>
  </si>
  <si>
    <t>30 TELÉFONOS NUEVAS ÁREAS</t>
  </si>
  <si>
    <t>EQUIPO MÉDICO MENOR: RESIDENCIA MÉDICA, RADIOTERAPIA, QUIRÓFANO Y FARMACIA</t>
  </si>
  <si>
    <t>LENCERÍA HOSPITALARIA</t>
  </si>
  <si>
    <t>CONSULTORÍA/ CONCURSO CALIDAD COSTO</t>
  </si>
  <si>
    <t xml:space="preserve">UNIFORMES - PERSONAL ADMINISTRATIVO </t>
  </si>
  <si>
    <t>UNIFORMES - AUXILIARES ADMINISTRATIVOS</t>
  </si>
  <si>
    <t>INFORMACIÓN DETALLADA DE LAS ADQUISICIONES</t>
  </si>
  <si>
    <t>12-2023</t>
  </si>
  <si>
    <t>ADJUDICADO</t>
  </si>
  <si>
    <t>$19.992.00</t>
  </si>
  <si>
    <t>006-2023</t>
  </si>
  <si>
    <t>019-2023</t>
  </si>
  <si>
    <t>NRO. DE CONCURSO 1ER CUATRIMESTRE</t>
  </si>
  <si>
    <t>ESTADO 1ER CUATRIMESTRE</t>
  </si>
  <si>
    <t>VALOR ADJUDICACIÓN 1ER CUATRIMESTRE</t>
  </si>
  <si>
    <t>015-2023</t>
  </si>
  <si>
    <t>029-2023</t>
  </si>
  <si>
    <t>RECEPCIÓN DE OFERTAS</t>
  </si>
  <si>
    <t>INVITACIÓN</t>
  </si>
  <si>
    <t>6536.00,  17434.52</t>
  </si>
  <si>
    <t>008-2023</t>
  </si>
  <si>
    <t>Hasta el momento se han efectuado dos adjudicaciones del concurso y todavía quedan insumos sin oferta</t>
  </si>
  <si>
    <t>009-2023</t>
  </si>
  <si>
    <t>036-2023</t>
  </si>
  <si>
    <t>003-2023</t>
  </si>
  <si>
    <t>FACTURACIÓN SEGÚN CONSUMO MENSUAL</t>
  </si>
  <si>
    <t>020-2023</t>
  </si>
  <si>
    <t>$8,095.58 +IVA</t>
  </si>
  <si>
    <t>PARA RECEPCIÓN DE OFERTAS</t>
  </si>
  <si>
    <t>039-2023</t>
  </si>
  <si>
    <t>LAPTOPS PARA RESIDENCIA MÉDICA Y DIRECCIÓN ADMINISTRATIVA</t>
  </si>
  <si>
    <t>Se van a adquirir solo 7 laptos y no nueve como estaba planificado</t>
  </si>
  <si>
    <t xml:space="preserve">CONTROL DE ACCESOS PARA EL ASCENSOR CAMILLERO DEL BLOQUE A AL ÁREA DE HOSPITALIZACIÓN </t>
  </si>
  <si>
    <t>AUTORIZADA LA INCLUSIÓN EN PAAC EL 14/03</t>
  </si>
  <si>
    <t>Se va a incluir en equipo médico menor y no todo el kit sino solo el manómetro</t>
  </si>
  <si>
    <t>OFERTADO</t>
  </si>
  <si>
    <t>Nombre de la empresa:</t>
  </si>
  <si>
    <t> ALDAS ROMERO ERIK ANDRÉS/ TECNOSMART</t>
  </si>
  <si>
    <t>INNOVATYCC CIA. LTDA.</t>
  </si>
  <si>
    <t>MARKETING &amp; TECHNOLOGY MARTEC CIA LTDA</t>
  </si>
  <si>
    <t>DIEGO FABRICIO HIDALGO MORENO/ ELECTROCOMPU</t>
  </si>
  <si>
    <t>OFFICCESOLUCIONES CIA LTDA</t>
  </si>
  <si>
    <t>EMPRESA TECNOLOGÍA TONERS</t>
  </si>
  <si>
    <t>Dirección:</t>
  </si>
  <si>
    <t> Guayaquil - Av. Luis Plaza Dañin 820 y Miguel H. Alcivar</t>
  </si>
  <si>
    <t>Mariano Pozo N77-59 y Juan de Selis, Quito</t>
  </si>
  <si>
    <t>av. Amazonas N°35-17 y Juana Pablo Sanz</t>
  </si>
  <si>
    <t>Bernardo Valdivieso S/n entre Mercadillo y Azuay</t>
  </si>
  <si>
    <t>José Guillermo Vélez Torres</t>
  </si>
  <si>
    <t>Sucre 207-97 y Azuay</t>
  </si>
  <si>
    <t>RUC:</t>
  </si>
  <si>
    <t> 2000074001001</t>
  </si>
  <si>
    <t>Teléfonos:</t>
  </si>
  <si>
    <t> 0995838353 - 0997422163</t>
  </si>
  <si>
    <t xml:space="preserve">0995773910 / 0983581111 </t>
  </si>
  <si>
    <t>072573511/ 2576103/ 0999281693/0995405015</t>
  </si>
  <si>
    <t>072837506 ext. 121, Cuenca/ 072723591, Loja.</t>
  </si>
  <si>
    <t>Correo electrónico:</t>
  </si>
  <si>
    <t> sebastian@tecnosmart.com.ec</t>
  </si>
  <si>
    <t>ricardo.moreno@innovatyc.com</t>
  </si>
  <si>
    <t>nuseche@martec.com.ec</t>
  </si>
  <si>
    <t>ho_electrocompu@hotmail.com</t>
  </si>
  <si>
    <t>ventas2@officesoluciones.com/ loja@officesoluciones.com</t>
  </si>
  <si>
    <t>ventas2@toners.ec</t>
  </si>
  <si>
    <t>COMPUTADORES PARA SISTEMAS</t>
  </si>
  <si>
    <t>Características: </t>
  </si>
  <si>
    <t>CUMPLE</t>
  </si>
  <si>
    <t>Marca:</t>
  </si>
  <si>
    <t> HP</t>
  </si>
  <si>
    <t>LENOVO</t>
  </si>
  <si>
    <t>CLON: CASE ALKET - PROCESADOR</t>
  </si>
  <si>
    <t>DELL</t>
  </si>
  <si>
    <t>Modelo:</t>
  </si>
  <si>
    <t> ProDesk 400 G9 SFF (753K9LS#ABM)</t>
  </si>
  <si>
    <t>THINKCENTRE M90a GEN 3</t>
  </si>
  <si>
    <t>CASALT4200CBRD</t>
  </si>
  <si>
    <t>OPTPLEX 7400</t>
  </si>
  <si>
    <t>AIO OPTIPLEX 7400</t>
  </si>
  <si>
    <t>OPTIPLEX AIO 7400</t>
  </si>
  <si>
    <t>Procedencia:</t>
  </si>
  <si>
    <t> California - EEUU</t>
  </si>
  <si>
    <t>CHINA</t>
  </si>
  <si>
    <t>NO INDICA</t>
  </si>
  <si>
    <t>EEUU</t>
  </si>
  <si>
    <t>AMERICANA</t>
  </si>
  <si>
    <t>3 AÑOS</t>
  </si>
  <si>
    <t>Tiempo de entrega:</t>
  </si>
  <si>
    <t>72 horas una vez puesta la orden de compra </t>
  </si>
  <si>
    <t>5 DÍAS LABORABLES A PARTIR DE LA O.C.</t>
  </si>
  <si>
    <t>24 A 48 HORAS</t>
  </si>
  <si>
    <t>3 DÍAS LABORABLE. ACORDE AL STOCK NACIONAL DE LA MARCA</t>
  </si>
  <si>
    <t>INMEDIATA</t>
  </si>
  <si>
    <t>30 DÍAS</t>
  </si>
  <si>
    <t>15 DÍAS</t>
  </si>
  <si>
    <t>CANTIDAD: 4 computadores </t>
  </si>
  <si>
    <t>PRECIO UNITARIO</t>
  </si>
  <si>
    <t> $1.259,50</t>
  </si>
  <si>
    <t>$1.504,18</t>
  </si>
  <si>
    <t>$1.544,64</t>
  </si>
  <si>
    <t>$1.494,68</t>
  </si>
  <si>
    <t>$1.607,14</t>
  </si>
  <si>
    <t>      PRECIO TOTAL DE LA OFERTA SIN IVA </t>
  </si>
  <si>
    <t>·         4 estaciones de trabajo</t>
  </si>
  <si>
    <t>·         Procesador Intel Core i7 12700</t>
  </si>
  <si>
    <t>·         Memoria RAM, DDR4 de 16 GB</t>
  </si>
  <si>
    <t>·         Almacenamiento SSD de 512GB</t>
  </si>
  <si>
    <t>·         Pantalla de 23.8", resolución mínima 1920x1080</t>
  </si>
  <si>
    <t>·         Mínimo 6 puertos USB</t>
  </si>
  <si>
    <t>·         Tarjeta de red LAN RJ45</t>
  </si>
  <si>
    <t>·         Sistema operativo con licencia Windows 11 Pro</t>
  </si>
  <si>
    <t>CUMPLE pero el procesador solo es de 8 CORES.</t>
  </si>
  <si>
    <t>NO CUMPLE/ EL PROCESAROR ES DE GENERACIÓN ANTERIOR AL SOLICITADO</t>
  </si>
  <si>
    <t>VOLTRO 3710</t>
  </si>
  <si>
    <t>CUMPLE, MAYOR TIEMPO 3 AÑOS</t>
  </si>
  <si>
    <t>NO CUMPLE TAMAÑO DE LA PANTALLA REQUERIDO</t>
  </si>
  <si>
    <t>NO CUMPLE 15 DÍAS LABORABLES</t>
  </si>
  <si>
    <t>15 DÍAS LABORABLE. ACORDE AL STOCK NACIONAL DE LA MARCA</t>
  </si>
  <si>
    <t>$ 5.038,00 + IVA</t>
  </si>
  <si>
    <t>$6.016,72 + IVA</t>
  </si>
  <si>
    <t>$4.054.16 + IVA</t>
  </si>
  <si>
    <t>$6,178,56 + IVA</t>
  </si>
  <si>
    <t>6285.72 +IVA</t>
  </si>
  <si>
    <t>$5.978,72 + IVA</t>
  </si>
  <si>
    <t>$6.428,57 + IVA</t>
  </si>
  <si>
    <r>
      <t>Garantía: </t>
    </r>
    <r>
      <rPr>
        <sz val="9"/>
        <color rgb="FF000000"/>
        <rFont val="Calibri "/>
      </rPr>
      <t>1 año de garantía contra defectos de fabricación o vicios ocultos. La vigencia de la garantía será considerada a partir de la recepción definitiva de los muebles en Solca Loja.</t>
    </r>
  </si>
  <si>
    <r>
      <t>Validez de la oferta: </t>
    </r>
    <r>
      <rPr>
        <sz val="9"/>
        <color rgb="FF000000"/>
        <rFont val="Calibri "/>
      </rPr>
      <t>60 días</t>
    </r>
  </si>
  <si>
    <t>Se recibió incompleta la documentación preparatoria</t>
  </si>
  <si>
    <t>La documentación se recibe sin las ET de laparoscopio pero por casi todo el presupuesto, deben solicitar autorizaición para cambio de cuatrimestre solo de este y reforma presupuestaria al haber consumido el presupuesto solo en el resto de equipo</t>
  </si>
  <si>
    <t>No se recibieron ofertas, se hizo compra directa a KYWI, aplicando el convenio vigente</t>
  </si>
  <si>
    <t>045-2023</t>
  </si>
  <si>
    <t>$5978.72 + IVA</t>
  </si>
  <si>
    <t>052-2023</t>
  </si>
  <si>
    <t>INVITACIÒN</t>
  </si>
  <si>
    <t>Se adquirió en primer cuatrimeste a KYWI con el convenio vigente</t>
  </si>
  <si>
    <t>Se eliminaría del primer cuatrimestre y se liberan recursos para la fachada nuevo lote</t>
  </si>
  <si>
    <t>Procesos iniciados y concluidos</t>
  </si>
  <si>
    <t>Procesos eliminados del PAAC</t>
  </si>
  <si>
    <t>Procesos incluidos por modificación autorizada por Presidente</t>
  </si>
  <si>
    <t>TRABAJOS DE OBRA CIVIL FACHA TERRENO EX COLEGIO DE ABOGADOS</t>
  </si>
  <si>
    <t>AUTORIZADA INCLUSIÓN EN PAAC EL 30/03</t>
  </si>
  <si>
    <t>Eliminación porque era para contingencia mientras se hacía construcción que ya no se va a realizar</t>
  </si>
  <si>
    <t>ESTERILIZADOR A BAJA TEMPERATURA</t>
  </si>
  <si>
    <t>AUTORIZACIÓN 31/03 HASTA LA ADJUDICACIÓN, PARALELAMENTE SE TRAMITA REFORMA PRESUPUESTARIA AL CONSEJO DIRECTIVO</t>
  </si>
  <si>
    <t>Se requiere presentar reforma al presupuesto por adenda para incluir un guardia para Colegio Ab</t>
  </si>
  <si>
    <t>Procesos modificados con autorización presidencia ejecutiva</t>
  </si>
  <si>
    <t>20 COMPUTADORAS ALL IN ONE ÚLTIMA GENERACIÓN, 8 MONITORES DE 23.8"  Y 1 DISCO ANTIGOLPES DE 4TB ANTI-GOLPES</t>
  </si>
  <si>
    <t>Se bajan de 38 a 20 computadoras por pedido de Sistemas Of. 012-SS-2023</t>
  </si>
  <si>
    <t>El contrato fue por $12300, por Oficio Nro. 012-SS-2023 se pueden liberar el resto de recursos</t>
  </si>
  <si>
    <t xml:space="preserve">10 FLASH MEMORY 32 MB </t>
  </si>
  <si>
    <t>Se elimina con pedido de Sistemas Oficio Nro. 012-SS-2023</t>
  </si>
  <si>
    <t>?</t>
  </si>
  <si>
    <t>Se incluye con autorización al Oficio Nro. 012-SS-2023 de Sistemas</t>
  </si>
  <si>
    <t>CERTIFICADOS DE SSL</t>
  </si>
  <si>
    <t>Incluido con autorización a Oficio Nro. 012-SS-2013</t>
  </si>
  <si>
    <t>12 DISCOS DE ESTADO SÓLIDO</t>
  </si>
  <si>
    <t>x</t>
  </si>
  <si>
    <t>IMPRESORAS PARA RELACIONES PÚBLICAS, ADQUISICIONES Y DIRECCIÓN MÉDICA</t>
  </si>
  <si>
    <t xml:space="preserve">FLASH UNIVERSAL PARA CÁMARA DIGITAL DE FOTOS </t>
  </si>
  <si>
    <t xml:space="preserve">CONCURSO DE COMPARACIÓN DE OFERTAS AUTORIZADO POR LA PRESIDENCIA </t>
  </si>
  <si>
    <t xml:space="preserve">CONCURSO DE COMPARACIÓ DE OFERTAS </t>
  </si>
  <si>
    <t>067-2023</t>
  </si>
  <si>
    <t xml:space="preserve">ADJUDICADO </t>
  </si>
  <si>
    <t>MUEBLES ARCHIVADOR - ARCHIVO RECURSOS HUMANOS 
se elimina de este proceso la compra de 12 ESCRITORIOS Y 12 SILLAS  PARA PRUEBAS PSICOMETRICAS y PASANTES , se libera valor de $5,853.12 por haber caducado convenio con el Ministerio de Trabajo (cuantía inicial $7,520.00)</t>
  </si>
  <si>
    <t xml:space="preserve">ALQUILER DE EQUIPOS DE DOSIMETRÍA </t>
  </si>
  <si>
    <t xml:space="preserve">DIRECCIÓN MÉDICA / RADIOTERAPIA Y MEDICINA NUCLEAR / DOSÍMETROS </t>
  </si>
  <si>
    <t xml:space="preserve">SERVICIO </t>
  </si>
  <si>
    <t>079-2023</t>
  </si>
  <si>
    <t xml:space="preserve">CONCURSO </t>
  </si>
  <si>
    <t xml:space="preserve">DIRECCIÓN MÉDICA /QUIRÓFANO </t>
  </si>
  <si>
    <t xml:space="preserve">TIJERAS Y PINZAS PARA PROCEDIMIENTOS DE COLPOSCOPÍA Y CUACHOS PARA MANGA DE TRABAJO </t>
  </si>
  <si>
    <t xml:space="preserve">ADQUISICIÓN DE 5 LÁMPARAS ULTRAVIOLETA PARA QUIRÓFANO </t>
  </si>
  <si>
    <t xml:space="preserve">DIRECCIÓN MÉDICA / QUIRÓFANO </t>
  </si>
  <si>
    <t>065-2023</t>
  </si>
  <si>
    <t xml:space="preserve">1940 + IVA </t>
  </si>
  <si>
    <t xml:space="preserve"> x</t>
  </si>
  <si>
    <t xml:space="preserve">PLUGINS PARA CHATBOT PÁGINA WEB </t>
  </si>
  <si>
    <t xml:space="preserve">COMPRA DIRECTA EN LINEA CON TARJETA DE CRÉDITO </t>
  </si>
  <si>
    <t xml:space="preserve">COMPRA DIRECTA / ON LINE </t>
  </si>
  <si>
    <t xml:space="preserve">MICROONDAS </t>
  </si>
  <si>
    <t xml:space="preserve">TRABAJO SOCIAL / DIRECCIÓN ADMINISTRATIVA </t>
  </si>
  <si>
    <t>CONCURSO N°090-2023</t>
  </si>
  <si>
    <t xml:space="preserve">20 COMPUTADORES , IMPRESORAS PARA RELACIONES PUBLICAS, DIRECCIÓN MEDICA, RADIOTERAPIA, AUDITORIA Y CONVENIOS / 12 DIASCOS DE ESTADO SOLIDO </t>
  </si>
  <si>
    <t>COMPUTARORAS $20.000
IMPRESORAS $15,100.00
$DISCOS SOLIDOS $600.00</t>
  </si>
  <si>
    <t xml:space="preserve">SET TUBO DE IRRIGACIÓN ENDOMAT UP210 / ESCLUSIVIDAD ALEM </t>
  </si>
  <si>
    <t xml:space="preserve">QUIRÓFANO </t>
  </si>
  <si>
    <t xml:space="preserve">ORDEN DE COMPRA DIRECTA / EXCLUSIVIDAD </t>
  </si>
  <si>
    <t xml:space="preserve">ORDEN DE COMPRA DIRECTA </t>
  </si>
  <si>
    <t xml:space="preserve">COMPRA DE 18 MASCARILLASPARA TRATAMIENTOS DE RADIOTERAPIA </t>
  </si>
  <si>
    <t xml:space="preserve">RADIOTERAPIA </t>
  </si>
  <si>
    <t xml:space="preserve">SERVICIO DE FUMIGACIÓN, SANITIZACIÓN Y DESINFECCIÓN PARA SOLCA NÚCLEO DE LOJA </t>
  </si>
  <si>
    <t xml:space="preserve">UNIDAD DE GESTIÓN AMBIENTAL HOSPITALARIA </t>
  </si>
  <si>
    <t xml:space="preserve">CONCURSO DE COMPARACIÓN DE OFERTAS AUTORIZADO POR LA PRESIDENCIA / CONTRATO PARA 1 AÑO </t>
  </si>
  <si>
    <t xml:space="preserve">COMPRA DE 24 BATAS QUIRÚRGICAS DE TELA </t>
  </si>
  <si>
    <t>CONCURSO DE COMPARACIÓN DE OFERTAS AUTORIZADO POR LA PRESIDENCIA / COMPRA DE 24 BATAS QUIRÚRGICAS</t>
  </si>
  <si>
    <t>CONCURSO 106-2023</t>
  </si>
  <si>
    <t xml:space="preserve">ADQUISICIÓN DE REFRIGERADORAS  Y CONGELADOR PARA LABORATORIO CLÍNICO Y PATOLOGÍA </t>
  </si>
  <si>
    <t xml:space="preserve">LABORATORIO CLÍNICO Y PATOLOGÍA </t>
  </si>
  <si>
    <t>CONCURSO DE COMPARACIÓN DE OFERTAS AUTORIZADO POR LA PRESIDENCIA</t>
  </si>
  <si>
    <t>CONCURSO 110-2023</t>
  </si>
  <si>
    <t>EQUIPO MÉDICO PARA QUIRÓFANO Y RADIOTERAPIA
concurso 052-2023 fue declarado desierto
se realizan nuevos concurso 
CONCURSO 108-2023: MÁQUINA DE ANESTESIA $57,500.00
CONCURSO 105-2023: LIGASURE $37,000.00</t>
  </si>
  <si>
    <t xml:space="preserve">ADQUISICIÓN DE RECARGAS DE GRAPADORAS LINEALES DE 80MM </t>
  </si>
  <si>
    <t xml:space="preserve">INSUMOS </t>
  </si>
  <si>
    <t>RECARGAS DE GRAPADORAS LINEALES MARCA B. BRAUN, COMPRA DIRECTA X DEPENDENCIA TECNOLÓGICA ORDEN DE COMPRA 21208</t>
  </si>
  <si>
    <t xml:space="preserve">COMPRA DIRECTA </t>
  </si>
  <si>
    <t xml:space="preserve">ADQUISICIÓN DE LÁMPARA CIELÍTICA </t>
  </si>
  <si>
    <t xml:space="preserve">CONCURSO DE COMPARACIÓN DE OOFERTAS </t>
  </si>
  <si>
    <t>CONCURSO 109-2023</t>
  </si>
  <si>
    <t xml:space="preserve">ADQUISICIÓN DE MESA QUIRÚRGICA </t>
  </si>
  <si>
    <t>CONCURSO 112-2023</t>
  </si>
  <si>
    <t>CONCURSO 113-2023</t>
  </si>
  <si>
    <t xml:space="preserve">LICENCIA DE MICROSOFT WINDOWS SERVER 2019  </t>
  </si>
  <si>
    <t xml:space="preserve">COMPRA DIRECTA A INNOVATYC X GARANTÍA </t>
  </si>
  <si>
    <t>INFRAESTRUCTURA WIFI HOSPITALIZACIÓN/ AMPLIACIÓN SE AUTORIZA EN OFICIO N°020-SS-2023 SUMILLA DEL SR. PRESIDENTE SE INCREMENTA MONTO DE $8.500 A$20.000</t>
  </si>
  <si>
    <t>REFORMA PRESUPUESTARIA 14 DE JULIO 2023</t>
  </si>
  <si>
    <t xml:space="preserve">EQUIPO MÉDICO </t>
  </si>
  <si>
    <t xml:space="preserve">TORRE DE ECOENDOSCOPIA </t>
  </si>
  <si>
    <t xml:space="preserve">ESTERILIZADOR DE BAJA TEMPERATÚRA </t>
  </si>
  <si>
    <t xml:space="preserve">SOFTWARE EQUIPO EQUIPO AREA </t>
  </si>
  <si>
    <t xml:space="preserve">DIRECCIÓN MÉDICA </t>
  </si>
  <si>
    <t xml:space="preserve">VENTILADORES UCI </t>
  </si>
  <si>
    <t xml:space="preserve">ECÓGRAFO </t>
  </si>
  <si>
    <t xml:space="preserve">IMAGEN </t>
  </si>
  <si>
    <t xml:space="preserve">UPS GRADO MÉDICO </t>
  </si>
  <si>
    <t xml:space="preserve">GAMASONDA </t>
  </si>
  <si>
    <t xml:space="preserve">ARCO EN C </t>
  </si>
  <si>
    <t>MESA QUIRÚRGICA</t>
  </si>
  <si>
    <t xml:space="preserve">EQUIPOS DE REFRIGERACIÓN </t>
  </si>
  <si>
    <t xml:space="preserve">LABORATORIO </t>
  </si>
  <si>
    <t xml:space="preserve">OTROS </t>
  </si>
  <si>
    <t>-</t>
  </si>
  <si>
    <t>REFORMAS 14/07/2023</t>
  </si>
  <si>
    <t xml:space="preserve">MEDICINAS Y PRODUCTOS FARMACEUTICOS </t>
  </si>
  <si>
    <t xml:space="preserve">INCREMENTO DE DISP. PRESUPUESTARIA </t>
  </si>
  <si>
    <t xml:space="preserve">XRAY TUBE TOMOGRAFO </t>
  </si>
  <si>
    <t xml:space="preserve">IAMGEN </t>
  </si>
  <si>
    <t xml:space="preserve">INV/HV TOMÓGRAFO </t>
  </si>
  <si>
    <t xml:space="preserve">REPUESTOS EQUIPO MAGNETOM, SERIE 49289 </t>
  </si>
  <si>
    <t xml:space="preserve">REPUESTOS PARA EQUIPO DE RESONANCIA MAGNETICA </t>
  </si>
  <si>
    <t xml:space="preserve">REPUESTOS POR MANTENIMIENTO PREVENTIVO DE EQUIPO </t>
  </si>
  <si>
    <t xml:space="preserve">REPUESTOS DE EQUIPOS MÉDICOS DE ATENCIÓN PRIORITARIA </t>
  </si>
  <si>
    <t xml:space="preserve">REPUESTOS PARA MANTENIMIENTO DE EQUIPOS </t>
  </si>
  <si>
    <t>REPUESTOS PARA ACELERADOR LINEAL CLINAC POTENCIADOR 10K Y OTROS</t>
  </si>
  <si>
    <t>REPUESTOS PARA EL TOMOGRAFO BIG BORE CT SN 76262</t>
  </si>
  <si>
    <t xml:space="preserve">HV CABLE TOMOGRAFO </t>
  </si>
  <si>
    <t xml:space="preserve">OTROS REPUESTOS NO PREVISTOS EN LA PLANIFICACIÓN INICIAL </t>
  </si>
  <si>
    <t xml:space="preserve">REPUESTOS Y ACCESORIOS </t>
  </si>
  <si>
    <r>
      <t>UNIFORMES - ENFERMERÍA Y AUXILIARES,</t>
    </r>
    <r>
      <rPr>
        <sz val="8"/>
        <color indexed="8"/>
        <rFont val="Calibri"/>
        <family val="2"/>
      </rPr>
      <t xml:space="preserve"> UNIFORMES - TERNOS QUIRURGICOS Y MANDILES MÉDICOS valor inicial $31,272.50
Se agrega valor liberado de muebles de oficina y administración por ya no ser necesaria  la compra de 12 ESCRITORIOS Y 12 SILLAS  PARA PRUEBAS PSICOMETRICAS y PASANTES , se libera valor de $5,853.12 por haber caducado convenio con el Ministerio de Trabajo, solicita recursos humanos y autoriza el Sr Presidente en memorandun N°094-UA-2023 de fecha 24/05/2023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</si>
</sst>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&quot;$&quot;\-#,##0.00"/>
    <numFmt numFmtId="43" formatCode="_ * #,##0.00_ ;_ * \-#,##0.00_ ;_ * &quot;-&quot;??_ ;_ @_ "/>
    <numFmt numFmtId="164" formatCode="&quot;$&quot;#,##0.00"/>
    <numFmt numFmtId="165" formatCode="#,##0.00_ ;[Red]\-#,##0.0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Calibri "/>
    </font>
    <font>
      <sz val="9"/>
      <color rgb="FF000000"/>
      <name val="Calibri "/>
    </font>
    <font>
      <u/>
      <sz val="9"/>
      <color theme="10"/>
      <name val="Calibri "/>
    </font>
    <font>
      <u/>
      <sz val="9"/>
      <color rgb="FF0563C1"/>
      <name val="Calibri "/>
    </font>
    <font>
      <sz val="9"/>
      <color rgb="FF333333"/>
      <name val="Calibri "/>
    </font>
    <font>
      <sz val="10"/>
      <color rgb="FF000000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rgb="FF333333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Calibri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Arial"/>
      <family val="2"/>
    </font>
    <font>
      <sz val="8"/>
      <color rgb="FF6600FF"/>
      <name val="Amasis MT Pro Black"/>
      <family val="1"/>
    </font>
    <font>
      <sz val="8"/>
      <color rgb="FF333333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4" tint="0.39997558519241921"/>
        <bgColor indexed="8"/>
      </patternFill>
    </fill>
    <fill>
      <patternFill patternType="solid">
        <fgColor theme="5" tint="0.3999755851924192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5" fillId="7" borderId="7" xfId="0" applyFont="1" applyFill="1" applyBorder="1" applyAlignment="1">
      <alignment horizontal="justify" vertical="center" wrapTex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0" fontId="6" fillId="7" borderId="7" xfId="5" applyFont="1" applyFill="1" applyBorder="1" applyAlignment="1">
      <alignment horizontal="justify" vertical="center" wrapText="1"/>
    </xf>
    <xf numFmtId="0" fontId="6" fillId="0" borderId="7" xfId="5" applyFont="1" applyBorder="1" applyAlignment="1">
      <alignment vertical="center" wrapText="1"/>
    </xf>
    <xf numFmtId="0" fontId="6" fillId="0" borderId="7" xfId="5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4" fillId="7" borderId="4" xfId="0" applyFont="1" applyFill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8" fillId="7" borderId="6" xfId="0" applyFont="1" applyFill="1" applyBorder="1" applyAlignment="1">
      <alignment horizontal="justify" vertical="center" wrapText="1"/>
    </xf>
    <xf numFmtId="0" fontId="5" fillId="7" borderId="12" xfId="0" applyFont="1" applyFill="1" applyBorder="1" applyAlignment="1">
      <alignment horizontal="justify" vertical="center" wrapText="1"/>
    </xf>
    <xf numFmtId="0" fontId="5" fillId="7" borderId="6" xfId="0" applyFont="1" applyFill="1" applyBorder="1" applyAlignment="1">
      <alignment horizontal="justify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right" vertical="center" wrapText="1"/>
    </xf>
    <xf numFmtId="8" fontId="5" fillId="7" borderId="7" xfId="0" applyNumberFormat="1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8" fontId="4" fillId="7" borderId="7" xfId="0" applyNumberFormat="1" applyFont="1" applyFill="1" applyBorder="1" applyAlignment="1">
      <alignment horizontal="justify" vertical="center" wrapText="1"/>
    </xf>
    <xf numFmtId="8" fontId="0" fillId="0" borderId="0" xfId="0" applyNumberFormat="1"/>
    <xf numFmtId="8" fontId="9" fillId="0" borderId="7" xfId="0" applyNumberFormat="1" applyFont="1" applyBorder="1" applyAlignment="1">
      <alignment horizontal="right" vertical="center"/>
    </xf>
    <xf numFmtId="0" fontId="11" fillId="0" borderId="0" xfId="2" applyFont="1" applyFill="1" applyAlignment="1" applyProtection="1">
      <alignment vertical="center"/>
    </xf>
    <xf numFmtId="0" fontId="11" fillId="0" borderId="2" xfId="2" applyFont="1" applyFill="1" applyBorder="1" applyAlignment="1" applyProtection="1">
      <alignment vertical="center"/>
    </xf>
    <xf numFmtId="0" fontId="10" fillId="3" borderId="1" xfId="2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0" fontId="10" fillId="5" borderId="1" xfId="2" applyFont="1" applyFill="1" applyBorder="1" applyAlignment="1" applyProtection="1">
      <alignment horizontal="center" vertical="center" wrapText="1"/>
    </xf>
    <xf numFmtId="0" fontId="10" fillId="4" borderId="3" xfId="2" applyFont="1" applyFill="1" applyBorder="1" applyAlignment="1" applyProtection="1">
      <alignment horizontal="center" vertical="center" wrapText="1"/>
    </xf>
    <xf numFmtId="0" fontId="11" fillId="13" borderId="2" xfId="2" applyFont="1" applyFill="1" applyBorder="1" applyAlignment="1" applyProtection="1">
      <alignment horizontal="center" vertical="center"/>
    </xf>
    <xf numFmtId="0" fontId="12" fillId="13" borderId="1" xfId="2" applyFont="1" applyFill="1" applyBorder="1" applyAlignment="1" applyProtection="1">
      <alignment horizontal="center" vertical="center"/>
    </xf>
    <xf numFmtId="0" fontId="14" fillId="13" borderId="1" xfId="2" applyFont="1" applyFill="1" applyBorder="1" applyAlignment="1" applyProtection="1">
      <alignment horizontal="center" vertical="center"/>
    </xf>
    <xf numFmtId="0" fontId="14" fillId="13" borderId="1" xfId="2" applyFont="1" applyFill="1" applyBorder="1" applyAlignment="1" applyProtection="1">
      <alignment vertical="center"/>
    </xf>
    <xf numFmtId="0" fontId="14" fillId="13" borderId="1" xfId="2" applyFont="1" applyFill="1" applyBorder="1" applyAlignment="1" applyProtection="1">
      <alignment horizontal="center" vertical="center" wrapText="1"/>
    </xf>
    <xf numFmtId="0" fontId="15" fillId="13" borderId="1" xfId="2" applyFont="1" applyFill="1" applyBorder="1" applyAlignment="1" applyProtection="1">
      <alignment horizontal="center" vertical="center"/>
    </xf>
    <xf numFmtId="2" fontId="14" fillId="13" borderId="3" xfId="2" applyNumberFormat="1" applyFont="1" applyFill="1" applyBorder="1" applyAlignment="1" applyProtection="1">
      <alignment horizontal="center" vertical="center"/>
    </xf>
    <xf numFmtId="0" fontId="16" fillId="13" borderId="2" xfId="2" applyFont="1" applyFill="1" applyBorder="1" applyAlignment="1" applyProtection="1">
      <alignment horizontal="center" vertical="center"/>
    </xf>
    <xf numFmtId="0" fontId="13" fillId="13" borderId="1" xfId="2" applyFont="1" applyFill="1" applyBorder="1" applyAlignment="1" applyProtection="1">
      <alignment horizontal="center" vertical="center"/>
    </xf>
    <xf numFmtId="0" fontId="14" fillId="13" borderId="1" xfId="2" applyFont="1" applyFill="1" applyBorder="1" applyAlignment="1" applyProtection="1">
      <alignment vertical="center" wrapText="1"/>
    </xf>
    <xf numFmtId="0" fontId="14" fillId="13" borderId="3" xfId="2" applyFont="1" applyFill="1" applyBorder="1" applyAlignment="1" applyProtection="1">
      <alignment horizontal="center" vertical="center"/>
    </xf>
    <xf numFmtId="0" fontId="17" fillId="13" borderId="1" xfId="2" applyFont="1" applyFill="1" applyBorder="1" applyAlignment="1" applyProtection="1">
      <alignment horizontal="center" vertical="center"/>
    </xf>
    <xf numFmtId="0" fontId="18" fillId="13" borderId="1" xfId="2" applyFont="1" applyFill="1" applyBorder="1" applyAlignment="1" applyProtection="1">
      <alignment horizontal="left" vertical="center"/>
    </xf>
    <xf numFmtId="0" fontId="12" fillId="13" borderId="3" xfId="2" applyFont="1" applyFill="1" applyBorder="1" applyAlignment="1" applyProtection="1">
      <alignment horizontal="center" vertical="center"/>
    </xf>
    <xf numFmtId="0" fontId="19" fillId="0" borderId="0" xfId="2" applyFont="1" applyFill="1" applyAlignment="1" applyProtection="1">
      <alignment vertical="center"/>
    </xf>
    <xf numFmtId="0" fontId="18" fillId="13" borderId="1" xfId="2" applyFont="1" applyFill="1" applyBorder="1" applyAlignment="1" applyProtection="1">
      <alignment horizontal="left" vertical="center" wrapText="1"/>
    </xf>
    <xf numFmtId="0" fontId="14" fillId="13" borderId="1" xfId="2" applyFont="1" applyFill="1" applyBorder="1" applyAlignment="1" applyProtection="1">
      <alignment horizontal="left" vertical="center"/>
    </xf>
    <xf numFmtId="0" fontId="13" fillId="13" borderId="1" xfId="3" applyFont="1" applyFill="1" applyBorder="1" applyAlignment="1" applyProtection="1">
      <alignment horizontal="left" vertical="center" wrapText="1"/>
    </xf>
    <xf numFmtId="0" fontId="14" fillId="13" borderId="1" xfId="2" applyFont="1" applyFill="1" applyBorder="1" applyAlignment="1" applyProtection="1">
      <alignment horizontal="left" vertical="center" wrapText="1"/>
    </xf>
    <xf numFmtId="164" fontId="11" fillId="13" borderId="1" xfId="2" applyNumberFormat="1" applyFont="1" applyFill="1" applyBorder="1" applyAlignment="1" applyProtection="1">
      <alignment horizontal="right" vertical="center"/>
    </xf>
    <xf numFmtId="0" fontId="13" fillId="13" borderId="1" xfId="3" applyFont="1" applyFill="1" applyBorder="1" applyAlignment="1" applyProtection="1">
      <alignment horizontal="left" vertical="center"/>
    </xf>
    <xf numFmtId="0" fontId="12" fillId="13" borderId="3" xfId="2" applyFont="1" applyFill="1" applyBorder="1" applyAlignment="1" applyProtection="1">
      <alignment horizontal="center" vertical="center" wrapText="1"/>
    </xf>
    <xf numFmtId="0" fontId="11" fillId="6" borderId="0" xfId="2" applyFont="1" applyFill="1" applyAlignment="1" applyProtection="1">
      <alignment vertical="center"/>
    </xf>
    <xf numFmtId="0" fontId="14" fillId="13" borderId="2" xfId="0" applyFont="1" applyFill="1" applyBorder="1" applyAlignment="1">
      <alignment horizontal="center" vertical="center"/>
    </xf>
    <xf numFmtId="0" fontId="14" fillId="0" borderId="0" xfId="2" applyFont="1" applyFill="1" applyProtection="1"/>
    <xf numFmtId="0" fontId="11" fillId="13" borderId="1" xfId="2" applyFont="1" applyFill="1" applyBorder="1" applyAlignment="1" applyProtection="1">
      <alignment vertical="center" wrapText="1"/>
    </xf>
    <xf numFmtId="0" fontId="15" fillId="13" borderId="1" xfId="2" applyFont="1" applyFill="1" applyBorder="1" applyAlignment="1" applyProtection="1">
      <alignment horizontal="center" vertical="center" wrapText="1"/>
    </xf>
    <xf numFmtId="0" fontId="18" fillId="13" borderId="1" xfId="2" applyFont="1" applyFill="1" applyBorder="1" applyAlignment="1" applyProtection="1">
      <alignment vertical="center"/>
    </xf>
    <xf numFmtId="0" fontId="19" fillId="13" borderId="2" xfId="2" applyFont="1" applyFill="1" applyBorder="1" applyAlignment="1" applyProtection="1">
      <alignment horizontal="center" vertical="center"/>
    </xf>
    <xf numFmtId="0" fontId="20" fillId="13" borderId="1" xfId="2" applyFont="1" applyFill="1" applyBorder="1" applyAlignment="1" applyProtection="1">
      <alignment horizontal="center" vertical="center"/>
    </xf>
    <xf numFmtId="0" fontId="15" fillId="13" borderId="1" xfId="3" applyFont="1" applyFill="1" applyBorder="1" applyAlignment="1" applyProtection="1">
      <alignment horizontal="left" vertical="center"/>
    </xf>
    <xf numFmtId="0" fontId="19" fillId="13" borderId="1" xfId="2" applyFont="1" applyFill="1" applyBorder="1" applyAlignment="1" applyProtection="1">
      <alignment vertical="center"/>
    </xf>
    <xf numFmtId="0" fontId="15" fillId="13" borderId="1" xfId="2" applyFont="1" applyFill="1" applyBorder="1" applyAlignment="1" applyProtection="1">
      <alignment horizontal="left" vertical="center"/>
    </xf>
    <xf numFmtId="0" fontId="20" fillId="13" borderId="3" xfId="2" applyFont="1" applyFill="1" applyBorder="1" applyAlignment="1" applyProtection="1">
      <alignment horizontal="center" vertical="center"/>
    </xf>
    <xf numFmtId="0" fontId="17" fillId="13" borderId="1" xfId="2" applyFont="1" applyFill="1" applyBorder="1" applyAlignment="1" applyProtection="1">
      <alignment horizontal="center" vertical="center" wrapText="1"/>
    </xf>
    <xf numFmtId="49" fontId="14" fillId="13" borderId="1" xfId="2" applyNumberFormat="1" applyFont="1" applyFill="1" applyBorder="1" applyAlignment="1" applyProtection="1">
      <alignment horizontal="center" vertical="center"/>
    </xf>
    <xf numFmtId="165" fontId="12" fillId="13" borderId="3" xfId="2" applyNumberFormat="1" applyFont="1" applyFill="1" applyBorder="1" applyAlignment="1" applyProtection="1">
      <alignment horizontal="center" vertical="center"/>
    </xf>
    <xf numFmtId="0" fontId="11" fillId="13" borderId="1" xfId="2" applyFont="1" applyFill="1" applyBorder="1" applyAlignment="1" applyProtection="1">
      <alignment horizontal="left" vertical="center" wrapText="1"/>
    </xf>
    <xf numFmtId="8" fontId="12" fillId="13" borderId="3" xfId="2" applyNumberFormat="1" applyFont="1" applyFill="1" applyBorder="1" applyAlignment="1" applyProtection="1">
      <alignment horizontal="center" vertical="center"/>
    </xf>
    <xf numFmtId="0" fontId="15" fillId="13" borderId="3" xfId="0" applyFont="1" applyFill="1" applyBorder="1" applyAlignment="1">
      <alignment horizontal="center"/>
    </xf>
    <xf numFmtId="0" fontId="18" fillId="13" borderId="1" xfId="2" applyFont="1" applyFill="1" applyBorder="1" applyAlignment="1" applyProtection="1">
      <alignment vertical="center" wrapText="1"/>
    </xf>
    <xf numFmtId="0" fontId="16" fillId="13" borderId="1" xfId="2" applyFont="1" applyFill="1" applyBorder="1" applyAlignment="1" applyProtection="1">
      <alignment vertical="center"/>
    </xf>
    <xf numFmtId="0" fontId="21" fillId="13" borderId="1" xfId="2" applyFont="1" applyFill="1" applyBorder="1" applyAlignment="1" applyProtection="1">
      <alignment horizontal="center" vertical="center"/>
    </xf>
    <xf numFmtId="0" fontId="22" fillId="13" borderId="1" xfId="2" applyFont="1" applyFill="1" applyBorder="1" applyAlignment="1" applyProtection="1">
      <alignment vertical="center"/>
    </xf>
    <xf numFmtId="0" fontId="18" fillId="13" borderId="1" xfId="2" applyFont="1" applyFill="1" applyBorder="1" applyAlignment="1" applyProtection="1">
      <alignment horizontal="center" wrapText="1"/>
    </xf>
    <xf numFmtId="164" fontId="14" fillId="13" borderId="1" xfId="2" applyNumberFormat="1" applyFont="1" applyFill="1" applyBorder="1" applyAlignment="1" applyProtection="1">
      <alignment horizontal="center" vertical="center"/>
    </xf>
    <xf numFmtId="0" fontId="18" fillId="13" borderId="1" xfId="2" applyFont="1" applyFill="1" applyBorder="1" applyAlignment="1" applyProtection="1">
      <alignment wrapText="1"/>
    </xf>
    <xf numFmtId="0" fontId="14" fillId="13" borderId="1" xfId="2" applyFont="1" applyFill="1" applyBorder="1" applyAlignment="1" applyProtection="1">
      <alignment horizontal="center"/>
    </xf>
    <xf numFmtId="0" fontId="14" fillId="13" borderId="1" xfId="2" applyFont="1" applyFill="1" applyBorder="1" applyAlignment="1" applyProtection="1">
      <alignment horizontal="center" wrapText="1"/>
    </xf>
    <xf numFmtId="0" fontId="18" fillId="13" borderId="1" xfId="2" applyFont="1" applyFill="1" applyBorder="1" applyAlignment="1" applyProtection="1">
      <alignment horizontal="center" vertical="center" wrapText="1"/>
    </xf>
    <xf numFmtId="164" fontId="18" fillId="13" borderId="1" xfId="2" applyNumberFormat="1" applyFont="1" applyFill="1" applyBorder="1" applyAlignment="1" applyProtection="1">
      <alignment horizontal="center" vertical="center"/>
    </xf>
    <xf numFmtId="0" fontId="12" fillId="13" borderId="16" xfId="2" applyFont="1" applyFill="1" applyBorder="1" applyAlignment="1" applyProtection="1">
      <alignment horizontal="center" vertical="center"/>
    </xf>
    <xf numFmtId="0" fontId="13" fillId="13" borderId="16" xfId="3" applyFont="1" applyFill="1" applyBorder="1" applyAlignment="1" applyProtection="1">
      <alignment horizontal="left" vertical="center"/>
    </xf>
    <xf numFmtId="0" fontId="18" fillId="13" borderId="16" xfId="2" applyFont="1" applyFill="1" applyBorder="1" applyAlignment="1" applyProtection="1">
      <alignment horizontal="center" vertical="center" wrapText="1"/>
    </xf>
    <xf numFmtId="164" fontId="18" fillId="13" borderId="16" xfId="2" applyNumberFormat="1" applyFont="1" applyFill="1" applyBorder="1" applyAlignment="1" applyProtection="1">
      <alignment horizontal="center" vertical="center"/>
    </xf>
    <xf numFmtId="0" fontId="18" fillId="13" borderId="16" xfId="2" applyFont="1" applyFill="1" applyBorder="1" applyAlignment="1" applyProtection="1">
      <alignment horizontal="left" vertical="center"/>
    </xf>
    <xf numFmtId="0" fontId="14" fillId="13" borderId="16" xfId="2" applyFont="1" applyFill="1" applyBorder="1" applyAlignment="1" applyProtection="1">
      <alignment horizontal="center"/>
    </xf>
    <xf numFmtId="0" fontId="14" fillId="13" borderId="16" xfId="2" applyFont="1" applyFill="1" applyBorder="1" applyAlignment="1" applyProtection="1">
      <alignment horizontal="center" vertical="center"/>
    </xf>
    <xf numFmtId="0" fontId="14" fillId="13" borderId="16" xfId="2" applyFont="1" applyFill="1" applyBorder="1" applyAlignment="1" applyProtection="1">
      <alignment horizontal="center" wrapText="1"/>
    </xf>
    <xf numFmtId="0" fontId="12" fillId="13" borderId="17" xfId="2" applyFont="1" applyFill="1" applyBorder="1" applyAlignment="1" applyProtection="1">
      <alignment horizontal="center" vertical="center"/>
    </xf>
    <xf numFmtId="0" fontId="18" fillId="13" borderId="16" xfId="2" applyFont="1" applyFill="1" applyBorder="1" applyAlignment="1" applyProtection="1">
      <alignment horizontal="left" vertical="center" wrapText="1"/>
    </xf>
    <xf numFmtId="0" fontId="11" fillId="13" borderId="0" xfId="2" applyFont="1" applyFill="1" applyAlignment="1" applyProtection="1">
      <alignment horizontal="center" vertical="center"/>
    </xf>
    <xf numFmtId="164" fontId="11" fillId="13" borderId="1" xfId="2" applyNumberFormat="1" applyFont="1" applyFill="1" applyBorder="1" applyAlignment="1" applyProtection="1">
      <alignment horizontal="right" vertical="center" wrapText="1"/>
    </xf>
    <xf numFmtId="0" fontId="12" fillId="13" borderId="0" xfId="2" applyFont="1" applyFill="1" applyAlignment="1" applyProtection="1">
      <alignment horizontal="center" vertical="center"/>
    </xf>
    <xf numFmtId="0" fontId="14" fillId="13" borderId="0" xfId="2" applyFont="1" applyFill="1" applyAlignment="1" applyProtection="1">
      <alignment horizontal="left" vertical="center" wrapText="1"/>
    </xf>
    <xf numFmtId="0" fontId="14" fillId="13" borderId="0" xfId="2" applyFont="1" applyFill="1" applyAlignment="1" applyProtection="1">
      <alignment horizontal="center" vertical="center" wrapText="1"/>
    </xf>
    <xf numFmtId="0" fontId="14" fillId="13" borderId="0" xfId="2" applyFont="1" applyFill="1" applyAlignment="1" applyProtection="1">
      <alignment horizontal="center" vertical="center"/>
    </xf>
    <xf numFmtId="0" fontId="14" fillId="13" borderId="0" xfId="2" applyFont="1" applyFill="1" applyAlignment="1" applyProtection="1">
      <alignment vertical="center" wrapText="1"/>
    </xf>
    <xf numFmtId="164" fontId="11" fillId="13" borderId="0" xfId="2" applyNumberFormat="1" applyFont="1" applyFill="1" applyAlignment="1" applyProtection="1">
      <alignment horizontal="right" vertical="center" wrapText="1"/>
    </xf>
    <xf numFmtId="8" fontId="12" fillId="13" borderId="0" xfId="2" applyNumberFormat="1" applyFont="1" applyFill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 vertical="center"/>
    </xf>
    <xf numFmtId="0" fontId="12" fillId="6" borderId="0" xfId="2" applyFont="1" applyFill="1" applyAlignment="1" applyProtection="1">
      <alignment horizontal="center" vertical="center"/>
    </xf>
    <xf numFmtId="164" fontId="25" fillId="6" borderId="0" xfId="2" applyNumberFormat="1" applyFont="1" applyFill="1" applyAlignment="1" applyProtection="1">
      <alignment horizontal="center" vertical="center"/>
    </xf>
    <xf numFmtId="0" fontId="18" fillId="0" borderId="0" xfId="2" applyFont="1" applyFill="1" applyProtection="1"/>
    <xf numFmtId="0" fontId="14" fillId="0" borderId="0" xfId="2" applyFont="1" applyFill="1" applyAlignment="1" applyProtection="1">
      <alignment horizontal="center"/>
    </xf>
    <xf numFmtId="0" fontId="14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 applyProtection="1">
      <alignment horizontal="center" vertical="center"/>
    </xf>
    <xf numFmtId="0" fontId="12" fillId="10" borderId="0" xfId="2" applyFont="1" applyFill="1" applyAlignment="1" applyProtection="1">
      <alignment horizontal="center" vertical="center"/>
    </xf>
    <xf numFmtId="164" fontId="23" fillId="10" borderId="0" xfId="2" applyNumberFormat="1" applyFont="1" applyFill="1" applyAlignment="1" applyProtection="1">
      <alignment horizontal="center" vertical="center"/>
    </xf>
    <xf numFmtId="0" fontId="12" fillId="9" borderId="0" xfId="2" applyFont="1" applyFill="1" applyAlignment="1" applyProtection="1">
      <alignment horizontal="center" vertical="center"/>
    </xf>
    <xf numFmtId="164" fontId="23" fillId="9" borderId="0" xfId="2" applyNumberFormat="1" applyFont="1" applyFill="1" applyAlignment="1" applyProtection="1">
      <alignment horizontal="center" vertical="center"/>
    </xf>
    <xf numFmtId="0" fontId="12" fillId="11" borderId="0" xfId="2" applyFont="1" applyFill="1" applyAlignment="1" applyProtection="1">
      <alignment horizontal="center" vertical="center"/>
    </xf>
    <xf numFmtId="164" fontId="23" fillId="11" borderId="0" xfId="2" applyNumberFormat="1" applyFont="1" applyFill="1" applyAlignment="1" applyProtection="1">
      <alignment horizontal="center" vertical="center"/>
    </xf>
    <xf numFmtId="0" fontId="14" fillId="0" borderId="0" xfId="2" applyFont="1" applyFill="1" applyAlignment="1" applyProtection="1">
      <alignment horizontal="left" vertical="center"/>
    </xf>
    <xf numFmtId="0" fontId="12" fillId="12" borderId="1" xfId="2" applyFont="1" applyFill="1" applyBorder="1" applyAlignment="1" applyProtection="1">
      <alignment horizontal="center" vertical="center"/>
    </xf>
    <xf numFmtId="0" fontId="14" fillId="12" borderId="1" xfId="2" applyFont="1" applyFill="1" applyBorder="1" applyAlignment="1" applyProtection="1">
      <alignment horizontal="left" vertical="center" wrapText="1"/>
    </xf>
    <xf numFmtId="0" fontId="14" fillId="12" borderId="1" xfId="2" applyFont="1" applyFill="1" applyBorder="1" applyAlignment="1" applyProtection="1">
      <alignment horizontal="center" vertical="center" wrapText="1"/>
    </xf>
    <xf numFmtId="0" fontId="14" fillId="12" borderId="1" xfId="2" applyFont="1" applyFill="1" applyBorder="1" applyAlignment="1" applyProtection="1">
      <alignment horizontal="center" vertical="center"/>
    </xf>
    <xf numFmtId="0" fontId="14" fillId="12" borderId="1" xfId="2" applyFont="1" applyFill="1" applyBorder="1" applyAlignment="1" applyProtection="1">
      <alignment vertical="center" wrapText="1"/>
    </xf>
    <xf numFmtId="164" fontId="11" fillId="12" borderId="1" xfId="2" applyNumberFormat="1" applyFont="1" applyFill="1" applyBorder="1" applyAlignment="1" applyProtection="1">
      <alignment horizontal="right" vertical="center" wrapText="1"/>
    </xf>
    <xf numFmtId="8" fontId="12" fillId="12" borderId="3" xfId="2" applyNumberFormat="1" applyFont="1" applyFill="1" applyBorder="1" applyAlignment="1" applyProtection="1">
      <alignment horizontal="center" vertical="center"/>
    </xf>
    <xf numFmtId="164" fontId="14" fillId="0" borderId="0" xfId="1" applyNumberFormat="1" applyFont="1" applyFill="1" applyBorder="1" applyAlignment="1" applyProtection="1">
      <alignment horizontal="right" vertical="center" wrapText="1"/>
    </xf>
    <xf numFmtId="0" fontId="14" fillId="0" borderId="0" xfId="2" applyFont="1" applyFill="1" applyAlignment="1" applyProtection="1">
      <alignment horizontal="center" wrapText="1"/>
    </xf>
    <xf numFmtId="0" fontId="14" fillId="0" borderId="0" xfId="2" applyFont="1" applyFill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/>
    </xf>
    <xf numFmtId="0" fontId="12" fillId="0" borderId="0" xfId="2" applyFont="1" applyFill="1" applyAlignment="1" applyProtection="1">
      <alignment vertical="center"/>
    </xf>
    <xf numFmtId="0" fontId="21" fillId="0" borderId="0" xfId="2" applyFont="1" applyFill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horizontal="right" vertical="center" wrapText="1"/>
    </xf>
    <xf numFmtId="0" fontId="12" fillId="0" borderId="0" xfId="2" applyFont="1" applyFill="1" applyAlignment="1" applyProtection="1">
      <alignment vertical="center" wrapText="1"/>
    </xf>
    <xf numFmtId="0" fontId="30" fillId="0" borderId="0" xfId="2" applyFont="1" applyFill="1" applyAlignment="1" applyProtection="1">
      <alignment horizontal="center" vertical="center"/>
    </xf>
    <xf numFmtId="0" fontId="30" fillId="0" borderId="0" xfId="2" applyFont="1" applyFill="1" applyAlignment="1" applyProtection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30" fillId="0" borderId="0" xfId="2" applyFont="1" applyFill="1" applyAlignment="1" applyProtection="1">
      <alignment vertical="center" wrapText="1"/>
    </xf>
    <xf numFmtId="0" fontId="21" fillId="0" borderId="0" xfId="2" applyFont="1" applyFill="1" applyAlignment="1" applyProtection="1">
      <alignment horizontal="center" vertical="center"/>
    </xf>
    <xf numFmtId="0" fontId="28" fillId="0" borderId="21" xfId="2" applyFont="1" applyFill="1" applyBorder="1" applyAlignment="1" applyProtection="1">
      <alignment horizontal="center" vertical="center"/>
    </xf>
    <xf numFmtId="0" fontId="12" fillId="0" borderId="21" xfId="2" applyFont="1" applyFill="1" applyBorder="1" applyAlignment="1" applyProtection="1">
      <alignment horizontal="center" vertical="center"/>
    </xf>
    <xf numFmtId="0" fontId="10" fillId="3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vertical="center"/>
    </xf>
    <xf numFmtId="0" fontId="10" fillId="4" borderId="1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vertical="center"/>
    </xf>
    <xf numFmtId="0" fontId="10" fillId="2" borderId="3" xfId="2" applyFont="1" applyFill="1" applyBorder="1" applyAlignment="1" applyProtection="1">
      <alignment vertical="center"/>
    </xf>
    <xf numFmtId="0" fontId="27" fillId="12" borderId="0" xfId="2" applyFont="1" applyFill="1" applyAlignment="1" applyProtection="1">
      <alignment horizontal="center" vertical="center"/>
    </xf>
    <xf numFmtId="0" fontId="12" fillId="0" borderId="0" xfId="2" applyFont="1" applyFill="1" applyAlignment="1" applyProtection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justify" vertical="center" wrapText="1"/>
    </xf>
    <xf numFmtId="0" fontId="5" fillId="7" borderId="12" xfId="0" applyFont="1" applyFill="1" applyBorder="1" applyAlignment="1">
      <alignment horizontal="justify" vertical="center" wrapText="1"/>
    </xf>
    <xf numFmtId="0" fontId="5" fillId="7" borderId="6" xfId="0" applyFont="1" applyFill="1" applyBorder="1" applyAlignment="1">
      <alignment horizontal="justify" vertical="center" wrapText="1"/>
    </xf>
    <xf numFmtId="0" fontId="32" fillId="0" borderId="18" xfId="2" applyFont="1" applyFill="1" applyBorder="1" applyAlignment="1" applyProtection="1">
      <alignment horizontal="center" vertical="center"/>
    </xf>
    <xf numFmtId="0" fontId="32" fillId="0" borderId="19" xfId="2" applyFont="1" applyFill="1" applyBorder="1" applyAlignment="1" applyProtection="1">
      <alignment horizontal="center" vertical="center"/>
    </xf>
    <xf numFmtId="0" fontId="32" fillId="0" borderId="20" xfId="2" applyFont="1" applyFill="1" applyBorder="1" applyAlignment="1" applyProtection="1">
      <alignment horizontal="center" vertical="center"/>
    </xf>
    <xf numFmtId="0" fontId="32" fillId="0" borderId="13" xfId="2" applyFont="1" applyFill="1" applyBorder="1" applyAlignment="1" applyProtection="1">
      <alignment horizontal="center" vertical="center"/>
    </xf>
    <xf numFmtId="0" fontId="32" fillId="0" borderId="14" xfId="2" applyFont="1" applyFill="1" applyBorder="1" applyAlignment="1" applyProtection="1">
      <alignment horizontal="center" vertical="center"/>
    </xf>
    <xf numFmtId="0" fontId="32" fillId="0" borderId="15" xfId="2" applyFont="1" applyFill="1" applyBorder="1" applyAlignment="1" applyProtection="1">
      <alignment horizontal="center" vertical="center"/>
    </xf>
    <xf numFmtId="8" fontId="12" fillId="13" borderId="1" xfId="2" applyNumberFormat="1" applyFont="1" applyFill="1" applyBorder="1" applyAlignment="1" applyProtection="1">
      <alignment horizontal="center" vertical="center"/>
    </xf>
    <xf numFmtId="164" fontId="19" fillId="13" borderId="1" xfId="2" applyNumberFormat="1" applyFont="1" applyFill="1" applyBorder="1" applyAlignment="1" applyProtection="1">
      <alignment horizontal="right" vertical="center"/>
    </xf>
    <xf numFmtId="164" fontId="23" fillId="13" borderId="1" xfId="1" applyNumberFormat="1" applyFont="1" applyFill="1" applyBorder="1" applyAlignment="1" applyProtection="1">
      <alignment horizontal="right" vertical="center"/>
    </xf>
    <xf numFmtId="164" fontId="14" fillId="13" borderId="1" xfId="1" applyNumberFormat="1" applyFont="1" applyFill="1" applyBorder="1" applyAlignment="1" applyProtection="1">
      <alignment horizontal="right" vertical="center"/>
    </xf>
    <xf numFmtId="164" fontId="14" fillId="13" borderId="16" xfId="1" applyNumberFormat="1" applyFont="1" applyFill="1" applyBorder="1" applyAlignment="1" applyProtection="1">
      <alignment horizontal="right" vertical="center"/>
    </xf>
    <xf numFmtId="164" fontId="14" fillId="0" borderId="0" xfId="1" applyNumberFormat="1" applyFont="1" applyFill="1" applyBorder="1" applyAlignment="1" applyProtection="1">
      <alignment horizontal="right" vertical="center"/>
    </xf>
    <xf numFmtId="164" fontId="14" fillId="0" borderId="0" xfId="1" applyNumberFormat="1" applyFont="1" applyFill="1" applyBorder="1" applyAlignment="1" applyProtection="1">
      <alignment horizontal="right"/>
    </xf>
    <xf numFmtId="164" fontId="12" fillId="0" borderId="0" xfId="1" applyNumberFormat="1" applyFont="1" applyFill="1" applyBorder="1" applyAlignment="1" applyProtection="1">
      <alignment horizontal="right" vertical="center"/>
    </xf>
    <xf numFmtId="164" fontId="30" fillId="0" borderId="0" xfId="1" applyNumberFormat="1" applyFont="1" applyFill="1" applyBorder="1" applyAlignment="1" applyProtection="1">
      <alignment horizontal="right" vertical="center"/>
    </xf>
    <xf numFmtId="0" fontId="11" fillId="0" borderId="0" xfId="2" applyFont="1" applyFill="1" applyAlignment="1" applyProtection="1">
      <alignment horizontal="right" vertical="center"/>
    </xf>
    <xf numFmtId="0" fontId="25" fillId="6" borderId="0" xfId="2" applyFont="1" applyFill="1" applyAlignment="1" applyProtection="1">
      <alignment horizontal="center" vertical="center"/>
    </xf>
    <xf numFmtId="0" fontId="23" fillId="10" borderId="0" xfId="2" applyFont="1" applyFill="1" applyAlignment="1" applyProtection="1">
      <alignment horizontal="center" vertical="center"/>
    </xf>
    <xf numFmtId="0" fontId="23" fillId="9" borderId="0" xfId="2" applyFont="1" applyFill="1" applyAlignment="1" applyProtection="1">
      <alignment horizontal="center" vertical="center"/>
    </xf>
    <xf numFmtId="0" fontId="23" fillId="11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3" fillId="13" borderId="1" xfId="2" applyFont="1" applyFill="1" applyBorder="1" applyAlignment="1" applyProtection="1">
      <alignment horizontal="left" vertical="center"/>
    </xf>
    <xf numFmtId="0" fontId="13" fillId="13" borderId="1" xfId="2" applyFont="1" applyFill="1" applyBorder="1" applyAlignment="1" applyProtection="1">
      <alignment horizontal="left" vertical="center" wrapText="1"/>
    </xf>
    <xf numFmtId="0" fontId="15" fillId="13" borderId="1" xfId="0" applyFont="1" applyFill="1" applyBorder="1" applyAlignment="1">
      <alignment horizontal="left" vertical="center"/>
    </xf>
    <xf numFmtId="0" fontId="24" fillId="6" borderId="0" xfId="2" applyFont="1" applyFill="1" applyAlignment="1">
      <alignment horizontal="left"/>
    </xf>
    <xf numFmtId="0" fontId="15" fillId="10" borderId="0" xfId="0" applyFont="1" applyFill="1" applyAlignment="1">
      <alignment horizontal="left"/>
    </xf>
    <xf numFmtId="0" fontId="26" fillId="9" borderId="0" xfId="2" applyFont="1" applyFill="1" applyAlignment="1">
      <alignment horizontal="left"/>
    </xf>
    <xf numFmtId="0" fontId="26" fillId="11" borderId="0" xfId="2" applyFont="1" applyFill="1" applyAlignment="1">
      <alignment horizontal="left"/>
    </xf>
    <xf numFmtId="0" fontId="13" fillId="0" borderId="0" xfId="2" applyFont="1" applyFill="1" applyAlignment="1" applyProtection="1">
      <alignment horizontal="left"/>
    </xf>
    <xf numFmtId="0" fontId="11" fillId="0" borderId="0" xfId="2" applyFont="1" applyFill="1" applyAlignment="1" applyProtection="1">
      <alignment horizontal="left" vertical="center"/>
    </xf>
    <xf numFmtId="49" fontId="12" fillId="0" borderId="0" xfId="2" applyNumberFormat="1" applyFont="1" applyFill="1" applyAlignment="1" applyProtection="1">
      <alignment horizontal="left" vertical="center"/>
    </xf>
    <xf numFmtId="49" fontId="27" fillId="0" borderId="0" xfId="2" applyNumberFormat="1" applyFont="1" applyFill="1" applyAlignment="1" applyProtection="1">
      <alignment horizontal="left" vertical="center"/>
    </xf>
    <xf numFmtId="49" fontId="30" fillId="0" borderId="0" xfId="2" applyNumberFormat="1" applyFont="1" applyFill="1" applyAlignment="1" applyProtection="1">
      <alignment horizontal="left" vertical="center"/>
    </xf>
    <xf numFmtId="49" fontId="31" fillId="0" borderId="0" xfId="2" applyNumberFormat="1" applyFont="1" applyFill="1" applyAlignment="1" applyProtection="1">
      <alignment horizontal="left" vertical="center"/>
    </xf>
    <xf numFmtId="49" fontId="27" fillId="0" borderId="0" xfId="2" quotePrefix="1" applyNumberFormat="1" applyFont="1" applyFill="1" applyAlignment="1" applyProtection="1">
      <alignment horizontal="left" vertical="center"/>
    </xf>
  </cellXfs>
  <cellStyles count="6">
    <cellStyle name="Hipervínculo" xfId="5" builtinId="8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mruColors>
      <color rgb="FF66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o_electrocompu@hotmail.com" TargetMode="External"/><Relationship Id="rId2" Type="http://schemas.openxmlformats.org/officeDocument/2006/relationships/hyperlink" Target="mailto:nuseche@martec.com.ec" TargetMode="External"/><Relationship Id="rId1" Type="http://schemas.openxmlformats.org/officeDocument/2006/relationships/hyperlink" Target="mailto:sebastian@tecnosmart.com.e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ho_electrocompu@hotmail.com" TargetMode="External"/><Relationship Id="rId4" Type="http://schemas.openxmlformats.org/officeDocument/2006/relationships/hyperlink" Target="mailto:ventas2@toners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9"/>
  <sheetViews>
    <sheetView tabSelected="1" zoomScaleNormal="100" workbookViewId="0">
      <selection activeCell="F9" sqref="F9"/>
    </sheetView>
  </sheetViews>
  <sheetFormatPr baseColWidth="10" defaultColWidth="12.5703125" defaultRowHeight="11.25"/>
  <cols>
    <col min="1" max="1" width="3.85546875" style="26" customWidth="1"/>
    <col min="2" max="2" width="6.5703125" style="26" customWidth="1"/>
    <col min="3" max="3" width="20.28515625" style="181" customWidth="1"/>
    <col min="4" max="4" width="11.28515625" style="102" customWidth="1"/>
    <col min="5" max="5" width="11.140625" style="102" customWidth="1"/>
    <col min="6" max="6" width="39.42578125" style="26" customWidth="1"/>
    <col min="7" max="7" width="9.28515625" style="102" customWidth="1"/>
    <col min="8" max="8" width="8.7109375" style="102" customWidth="1"/>
    <col min="9" max="9" width="11.7109375" style="166" customWidth="1"/>
    <col min="10" max="10" width="12.42578125" style="102" customWidth="1"/>
    <col min="11" max="11" width="13.28515625" style="102" customWidth="1"/>
    <col min="12" max="12" width="13" style="102" customWidth="1"/>
    <col min="13" max="13" width="16" style="102" customWidth="1"/>
    <col min="14" max="14" width="21.42578125" style="102" customWidth="1"/>
    <col min="15" max="15" width="13.5703125" style="102" customWidth="1"/>
    <col min="16" max="16" width="15.5703125" style="102" customWidth="1"/>
    <col min="17" max="17" width="14" style="102" customWidth="1"/>
    <col min="18" max="18" width="9.28515625" style="26" customWidth="1"/>
    <col min="19" max="19" width="11.7109375" style="26" hidden="1" customWidth="1"/>
    <col min="20" max="245" width="9.28515625" style="26" customWidth="1"/>
    <col min="246" max="246" width="12.42578125" style="26" bestFit="1" customWidth="1"/>
    <col min="247" max="247" width="41.42578125" style="26" customWidth="1"/>
    <col min="248" max="248" width="15" style="26" customWidth="1"/>
    <col min="249" max="16384" width="12.5703125" style="26"/>
  </cols>
  <sheetData>
    <row r="1" spans="1:19" ht="21.75" customHeight="1" thickBot="1">
      <c r="A1" s="151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1:19" ht="15.75">
      <c r="A2" s="154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</row>
    <row r="3" spans="1:19" ht="43.15" customHeight="1">
      <c r="A3" s="27"/>
      <c r="B3" s="138" t="s">
        <v>26</v>
      </c>
      <c r="C3" s="139"/>
      <c r="D3" s="140" t="s">
        <v>173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9" ht="61.5" customHeight="1">
      <c r="A4" s="27"/>
      <c r="B4" s="28" t="s">
        <v>27</v>
      </c>
      <c r="C4" s="28" t="s">
        <v>28</v>
      </c>
      <c r="D4" s="29" t="s">
        <v>29</v>
      </c>
      <c r="E4" s="29" t="s">
        <v>30</v>
      </c>
      <c r="F4" s="29" t="s">
        <v>31</v>
      </c>
      <c r="G4" s="29" t="s">
        <v>32</v>
      </c>
      <c r="H4" s="29"/>
      <c r="I4" s="29" t="s">
        <v>33</v>
      </c>
      <c r="J4" s="29" t="s">
        <v>34</v>
      </c>
      <c r="K4" s="29" t="s">
        <v>35</v>
      </c>
      <c r="L4" s="29" t="s">
        <v>36</v>
      </c>
      <c r="M4" s="30" t="s">
        <v>37</v>
      </c>
      <c r="N4" s="29" t="s">
        <v>48</v>
      </c>
      <c r="O4" s="29" t="s">
        <v>179</v>
      </c>
      <c r="P4" s="29" t="s">
        <v>180</v>
      </c>
      <c r="Q4" s="31" t="s">
        <v>181</v>
      </c>
    </row>
    <row r="5" spans="1:19" ht="62.25" customHeight="1">
      <c r="A5" s="32">
        <v>1</v>
      </c>
      <c r="B5" s="33">
        <v>2023</v>
      </c>
      <c r="C5" s="173" t="s">
        <v>13</v>
      </c>
      <c r="D5" s="34" t="s">
        <v>43</v>
      </c>
      <c r="E5" s="34" t="s">
        <v>40</v>
      </c>
      <c r="F5" s="35" t="s">
        <v>58</v>
      </c>
      <c r="G5" s="34" t="s">
        <v>140</v>
      </c>
      <c r="H5" s="36"/>
      <c r="I5" s="51">
        <v>545750</v>
      </c>
      <c r="J5" s="34" t="s">
        <v>38</v>
      </c>
      <c r="K5" s="34" t="s">
        <v>38</v>
      </c>
      <c r="L5" s="37" t="s">
        <v>38</v>
      </c>
      <c r="M5" s="36" t="s">
        <v>50</v>
      </c>
      <c r="N5" s="36" t="s">
        <v>188</v>
      </c>
      <c r="O5" s="34" t="s">
        <v>187</v>
      </c>
      <c r="P5" s="34" t="s">
        <v>175</v>
      </c>
      <c r="Q5" s="38" t="s">
        <v>186</v>
      </c>
      <c r="S5" s="26" t="s">
        <v>42</v>
      </c>
    </row>
    <row r="6" spans="1:19" ht="91.5" customHeight="1">
      <c r="A6" s="39">
        <v>2</v>
      </c>
      <c r="B6" s="33">
        <v>2023</v>
      </c>
      <c r="C6" s="174" t="s">
        <v>12</v>
      </c>
      <c r="D6" s="40" t="s">
        <v>43</v>
      </c>
      <c r="E6" s="34" t="s">
        <v>40</v>
      </c>
      <c r="F6" s="35" t="s">
        <v>59</v>
      </c>
      <c r="G6" s="34" t="s">
        <v>140</v>
      </c>
      <c r="H6" s="34"/>
      <c r="I6" s="51">
        <v>74000</v>
      </c>
      <c r="J6" s="34" t="s">
        <v>38</v>
      </c>
      <c r="K6" s="34" t="s">
        <v>38</v>
      </c>
      <c r="L6" s="37" t="s">
        <v>38</v>
      </c>
      <c r="M6" s="36" t="s">
        <v>50</v>
      </c>
      <c r="N6" s="36" t="s">
        <v>60</v>
      </c>
      <c r="O6" s="34" t="s">
        <v>189</v>
      </c>
      <c r="P6" s="34" t="s">
        <v>175</v>
      </c>
      <c r="Q6" s="42">
        <v>7556.2</v>
      </c>
    </row>
    <row r="7" spans="1:19" ht="22.5">
      <c r="A7" s="39">
        <f>(1+A6)</f>
        <v>3</v>
      </c>
      <c r="B7" s="33">
        <v>2023</v>
      </c>
      <c r="C7" s="174" t="s">
        <v>10</v>
      </c>
      <c r="D7" s="43" t="s">
        <v>43</v>
      </c>
      <c r="E7" s="34" t="s">
        <v>40</v>
      </c>
      <c r="F7" s="44" t="s">
        <v>57</v>
      </c>
      <c r="G7" s="34">
        <v>6</v>
      </c>
      <c r="H7" s="34"/>
      <c r="I7" s="51">
        <v>67000</v>
      </c>
      <c r="J7" s="34" t="s">
        <v>38</v>
      </c>
      <c r="K7" s="34" t="s">
        <v>38</v>
      </c>
      <c r="L7" s="34" t="s">
        <v>38</v>
      </c>
      <c r="M7" s="36" t="s">
        <v>50</v>
      </c>
      <c r="N7" s="34"/>
      <c r="O7" s="34" t="s">
        <v>183</v>
      </c>
      <c r="P7" s="34" t="s">
        <v>184</v>
      </c>
      <c r="Q7" s="45"/>
      <c r="R7" s="46"/>
      <c r="S7" s="46"/>
    </row>
    <row r="8" spans="1:19" ht="54" customHeight="1">
      <c r="A8" s="39">
        <f>(1+A7)</f>
        <v>4</v>
      </c>
      <c r="B8" s="33">
        <v>2023</v>
      </c>
      <c r="C8" s="174" t="s">
        <v>18</v>
      </c>
      <c r="D8" s="34" t="s">
        <v>43</v>
      </c>
      <c r="E8" s="34" t="s">
        <v>40</v>
      </c>
      <c r="F8" s="47" t="s">
        <v>61</v>
      </c>
      <c r="G8" s="34">
        <v>3</v>
      </c>
      <c r="H8" s="34"/>
      <c r="I8" s="51">
        <v>55640</v>
      </c>
      <c r="J8" s="37" t="s">
        <v>38</v>
      </c>
      <c r="K8" s="37" t="s">
        <v>38</v>
      </c>
      <c r="L8" s="37"/>
      <c r="M8" s="36" t="s">
        <v>50</v>
      </c>
      <c r="N8" s="34"/>
      <c r="O8" s="34" t="s">
        <v>190</v>
      </c>
      <c r="P8" s="34" t="s">
        <v>185</v>
      </c>
      <c r="Q8" s="45"/>
    </row>
    <row r="9" spans="1:19" ht="32.25" customHeight="1">
      <c r="A9" s="32">
        <v>5</v>
      </c>
      <c r="B9" s="33">
        <v>2023</v>
      </c>
      <c r="C9" s="173" t="s">
        <v>9</v>
      </c>
      <c r="D9" s="34" t="s">
        <v>43</v>
      </c>
      <c r="E9" s="34" t="s">
        <v>40</v>
      </c>
      <c r="F9" s="35" t="s">
        <v>44</v>
      </c>
      <c r="G9" s="34">
        <v>3</v>
      </c>
      <c r="H9" s="34"/>
      <c r="I9" s="51">
        <v>30036</v>
      </c>
      <c r="J9" s="34" t="s">
        <v>38</v>
      </c>
      <c r="K9" s="34" t="s">
        <v>38</v>
      </c>
      <c r="L9" s="37" t="s">
        <v>38</v>
      </c>
      <c r="M9" s="36" t="s">
        <v>50</v>
      </c>
      <c r="N9" s="34"/>
      <c r="O9" s="34" t="s">
        <v>178</v>
      </c>
      <c r="P9" s="34" t="s">
        <v>175</v>
      </c>
      <c r="Q9" s="42">
        <v>10042.94</v>
      </c>
    </row>
    <row r="10" spans="1:19" ht="45" customHeight="1">
      <c r="A10" s="32">
        <v>6</v>
      </c>
      <c r="B10" s="33">
        <v>2023</v>
      </c>
      <c r="C10" s="174" t="s">
        <v>1</v>
      </c>
      <c r="D10" s="34" t="s">
        <v>43</v>
      </c>
      <c r="E10" s="34" t="s">
        <v>40</v>
      </c>
      <c r="F10" s="44" t="s">
        <v>124</v>
      </c>
      <c r="G10" s="34">
        <v>3</v>
      </c>
      <c r="H10" s="34"/>
      <c r="I10" s="51">
        <v>18000</v>
      </c>
      <c r="J10" s="34" t="s">
        <v>38</v>
      </c>
      <c r="K10" s="34" t="s">
        <v>38</v>
      </c>
      <c r="L10" s="34" t="s">
        <v>38</v>
      </c>
      <c r="M10" s="36" t="s">
        <v>50</v>
      </c>
      <c r="N10" s="34"/>
      <c r="O10" s="34" t="s">
        <v>182</v>
      </c>
      <c r="P10" s="34" t="s">
        <v>175</v>
      </c>
      <c r="Q10" s="38">
        <v>3135</v>
      </c>
    </row>
    <row r="11" spans="1:19" ht="51" customHeight="1">
      <c r="A11" s="32">
        <f>(1+A10)</f>
        <v>7</v>
      </c>
      <c r="B11" s="33">
        <v>2023</v>
      </c>
      <c r="C11" s="174" t="s">
        <v>148</v>
      </c>
      <c r="D11" s="34" t="s">
        <v>146</v>
      </c>
      <c r="E11" s="34" t="s">
        <v>40</v>
      </c>
      <c r="F11" s="47" t="s">
        <v>147</v>
      </c>
      <c r="G11" s="34">
        <v>1</v>
      </c>
      <c r="H11" s="34"/>
      <c r="I11" s="51">
        <v>1200</v>
      </c>
      <c r="J11" s="37"/>
      <c r="K11" s="37" t="s">
        <v>38</v>
      </c>
      <c r="L11" s="37"/>
      <c r="M11" s="36" t="s">
        <v>50</v>
      </c>
      <c r="N11" s="34"/>
      <c r="O11" s="34"/>
      <c r="P11" s="34"/>
      <c r="Q11" s="45"/>
    </row>
    <row r="12" spans="1:19" ht="40.5" customHeight="1">
      <c r="A12" s="32">
        <v>8</v>
      </c>
      <c r="B12" s="33">
        <v>2023</v>
      </c>
      <c r="C12" s="49" t="s">
        <v>15</v>
      </c>
      <c r="D12" s="36" t="s">
        <v>64</v>
      </c>
      <c r="E12" s="34" t="s">
        <v>92</v>
      </c>
      <c r="F12" s="35" t="s">
        <v>93</v>
      </c>
      <c r="G12" s="34">
        <v>1</v>
      </c>
      <c r="H12" s="36"/>
      <c r="I12" s="51">
        <v>3580397.8</v>
      </c>
      <c r="J12" s="34"/>
      <c r="K12" s="34"/>
      <c r="L12" s="34" t="s">
        <v>38</v>
      </c>
      <c r="M12" s="36" t="s">
        <v>120</v>
      </c>
      <c r="N12" s="34"/>
      <c r="O12" s="34"/>
      <c r="P12" s="34"/>
      <c r="Q12" s="45"/>
    </row>
    <row r="13" spans="1:19" ht="44.25" customHeight="1">
      <c r="A13" s="39">
        <v>9</v>
      </c>
      <c r="B13" s="33">
        <v>2023</v>
      </c>
      <c r="C13" s="49" t="s">
        <v>3</v>
      </c>
      <c r="D13" s="36" t="s">
        <v>64</v>
      </c>
      <c r="E13" s="34" t="s">
        <v>156</v>
      </c>
      <c r="F13" s="35" t="s">
        <v>94</v>
      </c>
      <c r="G13" s="34">
        <v>1</v>
      </c>
      <c r="H13" s="34"/>
      <c r="I13" s="51">
        <v>140000</v>
      </c>
      <c r="J13" s="34" t="s">
        <v>38</v>
      </c>
      <c r="K13" s="34"/>
      <c r="L13" s="34" t="s">
        <v>38</v>
      </c>
      <c r="M13" s="36" t="s">
        <v>50</v>
      </c>
      <c r="N13" s="34"/>
      <c r="O13" s="34"/>
      <c r="P13" s="34" t="s">
        <v>184</v>
      </c>
      <c r="Q13" s="45"/>
    </row>
    <row r="14" spans="1:19" ht="66.75" customHeight="1">
      <c r="A14" s="39">
        <v>10</v>
      </c>
      <c r="B14" s="33">
        <v>2023</v>
      </c>
      <c r="C14" s="50" t="s">
        <v>121</v>
      </c>
      <c r="D14" s="36" t="s">
        <v>64</v>
      </c>
      <c r="E14" s="34" t="s">
        <v>40</v>
      </c>
      <c r="F14" s="50" t="s">
        <v>121</v>
      </c>
      <c r="G14" s="34">
        <v>3</v>
      </c>
      <c r="H14" s="34"/>
      <c r="I14" s="51">
        <v>100000</v>
      </c>
      <c r="J14" s="34" t="s">
        <v>38</v>
      </c>
      <c r="K14" s="34" t="s">
        <v>38</v>
      </c>
      <c r="L14" s="34" t="s">
        <v>38</v>
      </c>
      <c r="M14" s="36" t="s">
        <v>50</v>
      </c>
      <c r="N14" s="34"/>
      <c r="O14" s="34"/>
      <c r="P14" s="34"/>
      <c r="Q14" s="45"/>
    </row>
    <row r="15" spans="1:19" ht="45">
      <c r="A15" s="39">
        <f>(1+A14)</f>
        <v>11</v>
      </c>
      <c r="B15" s="33">
        <v>2023</v>
      </c>
      <c r="C15" s="48" t="s">
        <v>2</v>
      </c>
      <c r="D15" s="36" t="s">
        <v>64</v>
      </c>
      <c r="E15" s="34" t="s">
        <v>156</v>
      </c>
      <c r="F15" s="35" t="s">
        <v>95</v>
      </c>
      <c r="G15" s="34">
        <v>1</v>
      </c>
      <c r="H15" s="34"/>
      <c r="I15" s="51">
        <v>75000</v>
      </c>
      <c r="J15" s="34"/>
      <c r="K15" s="34"/>
      <c r="L15" s="34" t="s">
        <v>38</v>
      </c>
      <c r="M15" s="36" t="s">
        <v>50</v>
      </c>
      <c r="N15" s="36" t="s">
        <v>310</v>
      </c>
      <c r="O15" s="34"/>
      <c r="P15" s="34"/>
      <c r="Q15" s="45"/>
    </row>
    <row r="16" spans="1:19" ht="27" customHeight="1">
      <c r="A16" s="39">
        <f>(1+A15)</f>
        <v>12</v>
      </c>
      <c r="B16" s="33">
        <v>2023</v>
      </c>
      <c r="C16" s="52" t="s">
        <v>7</v>
      </c>
      <c r="D16" s="36" t="s">
        <v>64</v>
      </c>
      <c r="E16" s="34" t="s">
        <v>40</v>
      </c>
      <c r="F16" s="35" t="s">
        <v>96</v>
      </c>
      <c r="G16" s="34">
        <v>6</v>
      </c>
      <c r="H16" s="34"/>
      <c r="I16" s="51">
        <v>72000</v>
      </c>
      <c r="J16" s="34" t="s">
        <v>38</v>
      </c>
      <c r="K16" s="34" t="s">
        <v>38</v>
      </c>
      <c r="L16" s="34" t="s">
        <v>38</v>
      </c>
      <c r="M16" s="36" t="s">
        <v>50</v>
      </c>
      <c r="N16" s="34"/>
      <c r="O16" s="34" t="s">
        <v>191</v>
      </c>
      <c r="P16" s="34" t="s">
        <v>175</v>
      </c>
      <c r="Q16" s="53" t="s">
        <v>192</v>
      </c>
      <c r="R16" s="54"/>
    </row>
    <row r="17" spans="1:19" ht="56.25">
      <c r="A17" s="55">
        <v>13</v>
      </c>
      <c r="B17" s="33">
        <v>2023</v>
      </c>
      <c r="C17" s="52" t="s">
        <v>5</v>
      </c>
      <c r="D17" s="36" t="s">
        <v>64</v>
      </c>
      <c r="E17" s="34" t="s">
        <v>40</v>
      </c>
      <c r="F17" s="35" t="s">
        <v>23</v>
      </c>
      <c r="G17" s="34">
        <v>2</v>
      </c>
      <c r="H17" s="34"/>
      <c r="I17" s="51">
        <v>50000</v>
      </c>
      <c r="J17" s="34" t="s">
        <v>38</v>
      </c>
      <c r="K17" s="34" t="s">
        <v>38</v>
      </c>
      <c r="L17" s="34"/>
      <c r="M17" s="36" t="s">
        <v>158</v>
      </c>
      <c r="N17" s="34"/>
      <c r="O17" s="34"/>
      <c r="P17" s="34"/>
      <c r="Q17" s="45"/>
      <c r="R17" s="56"/>
    </row>
    <row r="18" spans="1:19" ht="51.75" customHeight="1">
      <c r="A18" s="32">
        <v>14</v>
      </c>
      <c r="B18" s="33">
        <v>2023</v>
      </c>
      <c r="C18" s="50" t="s">
        <v>151</v>
      </c>
      <c r="D18" s="36" t="s">
        <v>64</v>
      </c>
      <c r="E18" s="34" t="s">
        <v>150</v>
      </c>
      <c r="F18" s="35" t="s">
        <v>152</v>
      </c>
      <c r="G18" s="34">
        <v>1</v>
      </c>
      <c r="H18" s="34"/>
      <c r="I18" s="51">
        <v>50000</v>
      </c>
      <c r="J18" s="34" t="s">
        <v>38</v>
      </c>
      <c r="K18" s="34"/>
      <c r="L18" s="34"/>
      <c r="M18" s="36" t="s">
        <v>170</v>
      </c>
      <c r="N18" s="36" t="s">
        <v>293</v>
      </c>
      <c r="O18" s="34"/>
      <c r="P18" s="34"/>
      <c r="Q18" s="45"/>
    </row>
    <row r="19" spans="1:19" ht="47.25" customHeight="1">
      <c r="A19" s="32">
        <v>15</v>
      </c>
      <c r="B19" s="33">
        <v>2023</v>
      </c>
      <c r="C19" s="50" t="s">
        <v>4</v>
      </c>
      <c r="D19" s="36" t="s">
        <v>64</v>
      </c>
      <c r="E19" s="34" t="s">
        <v>40</v>
      </c>
      <c r="F19" s="41" t="s">
        <v>115</v>
      </c>
      <c r="G19" s="34">
        <v>3</v>
      </c>
      <c r="H19" s="34"/>
      <c r="I19" s="51">
        <v>24000</v>
      </c>
      <c r="J19" s="34" t="s">
        <v>38</v>
      </c>
      <c r="K19" s="34" t="s">
        <v>38</v>
      </c>
      <c r="L19" s="34" t="s">
        <v>38</v>
      </c>
      <c r="M19" s="36" t="s">
        <v>50</v>
      </c>
      <c r="N19" s="36" t="s">
        <v>300</v>
      </c>
      <c r="O19" s="34"/>
      <c r="P19" s="34"/>
      <c r="Q19" s="45"/>
    </row>
    <row r="20" spans="1:19" s="46" customFormat="1" ht="40.5" customHeight="1">
      <c r="A20" s="32">
        <v>16</v>
      </c>
      <c r="B20" s="33">
        <v>2023</v>
      </c>
      <c r="C20" s="52" t="s">
        <v>5</v>
      </c>
      <c r="D20" s="36" t="s">
        <v>64</v>
      </c>
      <c r="E20" s="34" t="s">
        <v>40</v>
      </c>
      <c r="F20" s="41" t="s">
        <v>100</v>
      </c>
      <c r="G20" s="34">
        <v>1</v>
      </c>
      <c r="H20" s="34"/>
      <c r="I20" s="51">
        <v>20000</v>
      </c>
      <c r="J20" s="34"/>
      <c r="K20" s="34" t="s">
        <v>38</v>
      </c>
      <c r="L20" s="34"/>
      <c r="M20" s="36" t="s">
        <v>50</v>
      </c>
      <c r="N20" s="34"/>
      <c r="O20" s="34"/>
      <c r="P20" s="34"/>
      <c r="Q20" s="45"/>
      <c r="R20" s="26"/>
      <c r="S20" s="26"/>
    </row>
    <row r="21" spans="1:19" ht="61.5" customHeight="1">
      <c r="A21" s="32">
        <v>17</v>
      </c>
      <c r="B21" s="33">
        <v>2023</v>
      </c>
      <c r="C21" s="52" t="s">
        <v>5</v>
      </c>
      <c r="D21" s="36" t="s">
        <v>64</v>
      </c>
      <c r="E21" s="34" t="s">
        <v>40</v>
      </c>
      <c r="F21" s="41" t="s">
        <v>102</v>
      </c>
      <c r="G21" s="34">
        <v>1</v>
      </c>
      <c r="H21" s="34"/>
      <c r="I21" s="51">
        <v>16500</v>
      </c>
      <c r="J21" s="34"/>
      <c r="K21" s="34"/>
      <c r="L21" s="34" t="s">
        <v>38</v>
      </c>
      <c r="M21" s="36" t="s">
        <v>101</v>
      </c>
      <c r="N21" s="34"/>
      <c r="O21" s="34"/>
      <c r="P21" s="34"/>
      <c r="Q21" s="45"/>
    </row>
    <row r="22" spans="1:19" ht="78.75" customHeight="1">
      <c r="A22" s="32">
        <v>18</v>
      </c>
      <c r="B22" s="33">
        <v>2023</v>
      </c>
      <c r="C22" s="52" t="s">
        <v>4</v>
      </c>
      <c r="D22" s="36" t="s">
        <v>64</v>
      </c>
      <c r="E22" s="34" t="s">
        <v>40</v>
      </c>
      <c r="F22" s="57" t="s">
        <v>105</v>
      </c>
      <c r="G22" s="34">
        <v>4</v>
      </c>
      <c r="H22" s="34"/>
      <c r="I22" s="51">
        <v>15000</v>
      </c>
      <c r="J22" s="34" t="s">
        <v>38</v>
      </c>
      <c r="K22" s="34" t="s">
        <v>38</v>
      </c>
      <c r="L22" s="34" t="s">
        <v>38</v>
      </c>
      <c r="M22" s="36" t="s">
        <v>50</v>
      </c>
      <c r="N22" s="34"/>
      <c r="O22" s="34"/>
      <c r="P22" s="34"/>
      <c r="Q22" s="45"/>
    </row>
    <row r="23" spans="1:19" ht="55.5" customHeight="1">
      <c r="A23" s="32">
        <v>19</v>
      </c>
      <c r="B23" s="33">
        <v>2023</v>
      </c>
      <c r="C23" s="49" t="s">
        <v>4</v>
      </c>
      <c r="D23" s="36" t="s">
        <v>64</v>
      </c>
      <c r="E23" s="34" t="s">
        <v>40</v>
      </c>
      <c r="F23" s="41" t="s">
        <v>111</v>
      </c>
      <c r="G23" s="34">
        <v>1</v>
      </c>
      <c r="H23" s="34"/>
      <c r="I23" s="51">
        <v>10000</v>
      </c>
      <c r="J23" s="34" t="s">
        <v>38</v>
      </c>
      <c r="K23" s="34" t="s">
        <v>38</v>
      </c>
      <c r="L23" s="34" t="s">
        <v>38</v>
      </c>
      <c r="M23" s="36" t="s">
        <v>50</v>
      </c>
      <c r="N23" s="36" t="s">
        <v>307</v>
      </c>
      <c r="O23" s="34"/>
      <c r="P23" s="34"/>
      <c r="Q23" s="45"/>
    </row>
    <row r="24" spans="1:19" ht="66" customHeight="1">
      <c r="A24" s="32">
        <v>20</v>
      </c>
      <c r="B24" s="33">
        <v>2023</v>
      </c>
      <c r="C24" s="50" t="s">
        <v>19</v>
      </c>
      <c r="D24" s="36" t="s">
        <v>64</v>
      </c>
      <c r="E24" s="34" t="s">
        <v>40</v>
      </c>
      <c r="F24" s="35" t="s">
        <v>135</v>
      </c>
      <c r="G24" s="34">
        <v>1</v>
      </c>
      <c r="H24" s="34"/>
      <c r="I24" s="51">
        <v>10000</v>
      </c>
      <c r="J24" s="34"/>
      <c r="K24" s="34" t="s">
        <v>38</v>
      </c>
      <c r="L24" s="34" t="s">
        <v>38</v>
      </c>
      <c r="M24" s="36" t="s">
        <v>50</v>
      </c>
      <c r="N24" s="34"/>
      <c r="O24" s="34"/>
      <c r="P24" s="34"/>
      <c r="Q24" s="45"/>
    </row>
    <row r="25" spans="1:19" ht="70.5" customHeight="1">
      <c r="A25" s="32">
        <v>21</v>
      </c>
      <c r="B25" s="33">
        <v>2023</v>
      </c>
      <c r="C25" s="49" t="s">
        <v>4</v>
      </c>
      <c r="D25" s="36" t="s">
        <v>64</v>
      </c>
      <c r="E25" s="34" t="s">
        <v>40</v>
      </c>
      <c r="F25" s="57" t="s">
        <v>108</v>
      </c>
      <c r="G25" s="34">
        <v>4</v>
      </c>
      <c r="H25" s="34"/>
      <c r="I25" s="51">
        <v>9000</v>
      </c>
      <c r="J25" s="34" t="s">
        <v>38</v>
      </c>
      <c r="K25" s="34" t="s">
        <v>38</v>
      </c>
      <c r="L25" s="34"/>
      <c r="M25" s="36" t="s">
        <v>50</v>
      </c>
      <c r="N25" s="34"/>
      <c r="O25" s="34"/>
      <c r="P25" s="34"/>
      <c r="Q25" s="45"/>
    </row>
    <row r="26" spans="1:19" ht="37.5" customHeight="1">
      <c r="A26" s="32">
        <v>22</v>
      </c>
      <c r="B26" s="33">
        <v>2023</v>
      </c>
      <c r="C26" s="50" t="s">
        <v>123</v>
      </c>
      <c r="D26" s="36" t="s">
        <v>64</v>
      </c>
      <c r="E26" s="34" t="s">
        <v>40</v>
      </c>
      <c r="F26" s="35" t="s">
        <v>122</v>
      </c>
      <c r="G26" s="34">
        <v>3</v>
      </c>
      <c r="H26" s="34"/>
      <c r="I26" s="51">
        <v>9000</v>
      </c>
      <c r="J26" s="34" t="s">
        <v>38</v>
      </c>
      <c r="K26" s="34" t="s">
        <v>38</v>
      </c>
      <c r="L26" s="34"/>
      <c r="M26" s="36" t="s">
        <v>50</v>
      </c>
      <c r="N26" s="34"/>
      <c r="O26" s="34"/>
      <c r="P26" s="34"/>
      <c r="Q26" s="45"/>
    </row>
    <row r="27" spans="1:19" ht="37.5" customHeight="1">
      <c r="A27" s="32">
        <f>(1+A26)</f>
        <v>23</v>
      </c>
      <c r="B27" s="33">
        <v>2023</v>
      </c>
      <c r="C27" s="50" t="s">
        <v>4</v>
      </c>
      <c r="D27" s="36" t="s">
        <v>64</v>
      </c>
      <c r="E27" s="34" t="s">
        <v>40</v>
      </c>
      <c r="F27" s="41" t="s">
        <v>114</v>
      </c>
      <c r="G27" s="34">
        <v>3</v>
      </c>
      <c r="H27" s="34"/>
      <c r="I27" s="51">
        <v>8000</v>
      </c>
      <c r="J27" s="34" t="s">
        <v>38</v>
      </c>
      <c r="K27" s="34" t="s">
        <v>38</v>
      </c>
      <c r="L27" s="34" t="s">
        <v>38</v>
      </c>
      <c r="M27" s="36" t="s">
        <v>50</v>
      </c>
      <c r="N27" s="34"/>
      <c r="O27" s="34"/>
      <c r="P27" s="34"/>
      <c r="Q27" s="45"/>
    </row>
    <row r="28" spans="1:19" ht="60.75" customHeight="1">
      <c r="A28" s="32">
        <f>(1+A27)</f>
        <v>24</v>
      </c>
      <c r="B28" s="33">
        <v>2023</v>
      </c>
      <c r="C28" s="174" t="s">
        <v>18</v>
      </c>
      <c r="D28" s="58" t="s">
        <v>64</v>
      </c>
      <c r="E28" s="34" t="s">
        <v>40</v>
      </c>
      <c r="F28" s="47" t="s">
        <v>329</v>
      </c>
      <c r="G28" s="34">
        <v>1</v>
      </c>
      <c r="H28" s="34"/>
      <c r="I28" s="51">
        <v>1666.88</v>
      </c>
      <c r="J28" s="34" t="s">
        <v>38</v>
      </c>
      <c r="K28" s="34"/>
      <c r="L28" s="34"/>
      <c r="M28" s="36" t="s">
        <v>50</v>
      </c>
      <c r="N28" s="34"/>
      <c r="O28" s="34"/>
      <c r="P28" s="34"/>
      <c r="Q28" s="45"/>
    </row>
    <row r="29" spans="1:19" ht="50.25" customHeight="1">
      <c r="A29" s="32">
        <f>(1+A28)</f>
        <v>25</v>
      </c>
      <c r="B29" s="33">
        <v>2023</v>
      </c>
      <c r="C29" s="52" t="s">
        <v>5</v>
      </c>
      <c r="D29" s="36" t="s">
        <v>64</v>
      </c>
      <c r="E29" s="34" t="s">
        <v>40</v>
      </c>
      <c r="F29" s="59" t="s">
        <v>119</v>
      </c>
      <c r="G29" s="34">
        <v>1</v>
      </c>
      <c r="H29" s="34"/>
      <c r="I29" s="51">
        <v>6100</v>
      </c>
      <c r="J29" s="34" t="s">
        <v>38</v>
      </c>
      <c r="K29" s="34"/>
      <c r="L29" s="34" t="s">
        <v>38</v>
      </c>
      <c r="M29" s="36" t="s">
        <v>50</v>
      </c>
      <c r="N29" s="34"/>
      <c r="O29" s="34"/>
      <c r="P29" s="34"/>
      <c r="Q29" s="45"/>
    </row>
    <row r="30" spans="1:19" ht="68.25" customHeight="1">
      <c r="A30" s="32">
        <v>26</v>
      </c>
      <c r="B30" s="33">
        <v>2023</v>
      </c>
      <c r="C30" s="52" t="s">
        <v>4</v>
      </c>
      <c r="D30" s="36" t="s">
        <v>64</v>
      </c>
      <c r="E30" s="34" t="s">
        <v>40</v>
      </c>
      <c r="F30" s="57" t="s">
        <v>107</v>
      </c>
      <c r="G30" s="34">
        <v>3</v>
      </c>
      <c r="H30" s="34"/>
      <c r="I30" s="51">
        <v>6000</v>
      </c>
      <c r="J30" s="34" t="s">
        <v>38</v>
      </c>
      <c r="K30" s="34" t="s">
        <v>38</v>
      </c>
      <c r="L30" s="34" t="s">
        <v>38</v>
      </c>
      <c r="M30" s="36" t="s">
        <v>50</v>
      </c>
      <c r="N30" s="34"/>
      <c r="O30" s="34"/>
      <c r="P30" s="34"/>
      <c r="Q30" s="45"/>
    </row>
    <row r="31" spans="1:19" ht="40.5" customHeight="1">
      <c r="A31" s="32">
        <v>27</v>
      </c>
      <c r="B31" s="33">
        <v>2023</v>
      </c>
      <c r="C31" s="50" t="s">
        <v>0</v>
      </c>
      <c r="D31" s="36" t="s">
        <v>64</v>
      </c>
      <c r="E31" s="34" t="s">
        <v>156</v>
      </c>
      <c r="F31" s="35" t="s">
        <v>139</v>
      </c>
      <c r="G31" s="34">
        <v>1</v>
      </c>
      <c r="H31" s="34"/>
      <c r="I31" s="51">
        <v>6000</v>
      </c>
      <c r="J31" s="34"/>
      <c r="K31" s="34"/>
      <c r="L31" s="34" t="s">
        <v>38</v>
      </c>
      <c r="M31" s="36" t="s">
        <v>50</v>
      </c>
      <c r="N31" s="34"/>
      <c r="O31" s="34"/>
      <c r="P31" s="34"/>
      <c r="Q31" s="45"/>
    </row>
    <row r="32" spans="1:19" ht="59.25" customHeight="1">
      <c r="A32" s="32">
        <v>28</v>
      </c>
      <c r="B32" s="33">
        <v>2023</v>
      </c>
      <c r="C32" s="52" t="s">
        <v>17</v>
      </c>
      <c r="D32" s="36" t="s">
        <v>64</v>
      </c>
      <c r="E32" s="36" t="s">
        <v>40</v>
      </c>
      <c r="F32" s="50" t="s">
        <v>136</v>
      </c>
      <c r="G32" s="34">
        <v>1</v>
      </c>
      <c r="H32" s="34"/>
      <c r="I32" s="51">
        <v>5000</v>
      </c>
      <c r="J32" s="34" t="s">
        <v>38</v>
      </c>
      <c r="K32" s="34"/>
      <c r="L32" s="34"/>
      <c r="M32" s="36" t="s">
        <v>50</v>
      </c>
      <c r="N32" s="34"/>
      <c r="O32" s="34" t="s">
        <v>193</v>
      </c>
      <c r="P32" s="34" t="s">
        <v>175</v>
      </c>
      <c r="Q32" s="42" t="s">
        <v>194</v>
      </c>
    </row>
    <row r="33" spans="1:17" ht="62.25" customHeight="1">
      <c r="A33" s="32">
        <v>29</v>
      </c>
      <c r="B33" s="33">
        <v>2023</v>
      </c>
      <c r="C33" s="52" t="s">
        <v>6</v>
      </c>
      <c r="D33" s="36" t="s">
        <v>64</v>
      </c>
      <c r="E33" s="34" t="s">
        <v>40</v>
      </c>
      <c r="F33" s="35" t="s">
        <v>98</v>
      </c>
      <c r="G33" s="34">
        <v>1</v>
      </c>
      <c r="H33" s="34"/>
      <c r="I33" s="51">
        <v>5000</v>
      </c>
      <c r="J33" s="34" t="s">
        <v>38</v>
      </c>
      <c r="K33" s="34" t="s">
        <v>38</v>
      </c>
      <c r="L33" s="34" t="s">
        <v>38</v>
      </c>
      <c r="M33" s="36" t="s">
        <v>50</v>
      </c>
      <c r="N33" s="34"/>
      <c r="O33" s="34"/>
      <c r="P33" s="34"/>
      <c r="Q33" s="45"/>
    </row>
    <row r="34" spans="1:17" ht="54" customHeight="1">
      <c r="A34" s="60">
        <v>30</v>
      </c>
      <c r="B34" s="61">
        <v>2023</v>
      </c>
      <c r="C34" s="62" t="s">
        <v>4</v>
      </c>
      <c r="D34" s="58" t="s">
        <v>64</v>
      </c>
      <c r="E34" s="37" t="s">
        <v>40</v>
      </c>
      <c r="F34" s="63" t="s">
        <v>106</v>
      </c>
      <c r="G34" s="37">
        <v>3</v>
      </c>
      <c r="H34" s="37"/>
      <c r="I34" s="158">
        <v>5000</v>
      </c>
      <c r="J34" s="37" t="s">
        <v>38</v>
      </c>
      <c r="K34" s="37" t="s">
        <v>38</v>
      </c>
      <c r="L34" s="37" t="s">
        <v>38</v>
      </c>
      <c r="M34" s="58" t="s">
        <v>50</v>
      </c>
      <c r="N34" s="58" t="s">
        <v>301</v>
      </c>
      <c r="O34" s="37"/>
      <c r="P34" s="37"/>
      <c r="Q34" s="65"/>
    </row>
    <row r="35" spans="1:17" ht="54" customHeight="1">
      <c r="A35" s="32">
        <v>31</v>
      </c>
      <c r="B35" s="33">
        <v>2023</v>
      </c>
      <c r="C35" s="49" t="s">
        <v>4</v>
      </c>
      <c r="D35" s="36" t="s">
        <v>64</v>
      </c>
      <c r="E35" s="34" t="s">
        <v>40</v>
      </c>
      <c r="F35" s="35" t="s">
        <v>109</v>
      </c>
      <c r="G35" s="34">
        <v>1</v>
      </c>
      <c r="H35" s="34"/>
      <c r="I35" s="51">
        <v>5000</v>
      </c>
      <c r="J35" s="34"/>
      <c r="K35" s="34" t="s">
        <v>38</v>
      </c>
      <c r="L35" s="34"/>
      <c r="M35" s="36" t="s">
        <v>50</v>
      </c>
      <c r="N35" s="34"/>
      <c r="O35" s="34"/>
      <c r="P35" s="34"/>
      <c r="Q35" s="45"/>
    </row>
    <row r="36" spans="1:17" ht="57.75" customHeight="1">
      <c r="A36" s="32">
        <v>32</v>
      </c>
      <c r="B36" s="33">
        <v>2023</v>
      </c>
      <c r="C36" s="49" t="s">
        <v>4</v>
      </c>
      <c r="D36" s="36" t="s">
        <v>64</v>
      </c>
      <c r="E36" s="34" t="s">
        <v>40</v>
      </c>
      <c r="F36" s="35" t="s">
        <v>110</v>
      </c>
      <c r="G36" s="34">
        <v>1</v>
      </c>
      <c r="H36" s="34"/>
      <c r="I36" s="51">
        <v>5000</v>
      </c>
      <c r="J36" s="34"/>
      <c r="K36" s="34" t="s">
        <v>38</v>
      </c>
      <c r="L36" s="34"/>
      <c r="M36" s="36" t="s">
        <v>50</v>
      </c>
      <c r="N36" s="34"/>
      <c r="O36" s="34"/>
      <c r="P36" s="34"/>
      <c r="Q36" s="45"/>
    </row>
    <row r="37" spans="1:17" ht="38.25" customHeight="1">
      <c r="A37" s="32">
        <f>(1+A36)</f>
        <v>33</v>
      </c>
      <c r="B37" s="33">
        <v>2023</v>
      </c>
      <c r="C37" s="50" t="s">
        <v>14</v>
      </c>
      <c r="D37" s="36" t="s">
        <v>64</v>
      </c>
      <c r="E37" s="34" t="s">
        <v>40</v>
      </c>
      <c r="F37" s="35" t="s">
        <v>134</v>
      </c>
      <c r="G37" s="34">
        <v>1</v>
      </c>
      <c r="H37" s="34"/>
      <c r="I37" s="51">
        <v>6368.08</v>
      </c>
      <c r="J37" s="34" t="s">
        <v>38</v>
      </c>
      <c r="K37" s="34"/>
      <c r="L37" s="34"/>
      <c r="M37" s="36" t="s">
        <v>50</v>
      </c>
      <c r="N37" s="34"/>
      <c r="O37" s="34"/>
      <c r="P37" s="34"/>
      <c r="Q37" s="45"/>
    </row>
    <row r="38" spans="1:17" ht="46.5" customHeight="1">
      <c r="A38" s="32">
        <v>34</v>
      </c>
      <c r="B38" s="33">
        <v>2023</v>
      </c>
      <c r="C38" s="50" t="s">
        <v>4</v>
      </c>
      <c r="D38" s="36" t="s">
        <v>64</v>
      </c>
      <c r="E38" s="34" t="s">
        <v>40</v>
      </c>
      <c r="F38" s="35" t="s">
        <v>116</v>
      </c>
      <c r="G38" s="34">
        <v>3</v>
      </c>
      <c r="H38" s="34"/>
      <c r="I38" s="51">
        <v>3500</v>
      </c>
      <c r="J38" s="34" t="s">
        <v>38</v>
      </c>
      <c r="K38" s="34" t="s">
        <v>38</v>
      </c>
      <c r="L38" s="34" t="s">
        <v>38</v>
      </c>
      <c r="M38" s="36" t="s">
        <v>50</v>
      </c>
      <c r="N38" s="34"/>
      <c r="O38" s="34"/>
      <c r="P38" s="34"/>
      <c r="Q38" s="45"/>
    </row>
    <row r="39" spans="1:17" ht="33.75">
      <c r="A39" s="32">
        <v>35</v>
      </c>
      <c r="B39" s="33">
        <v>2023</v>
      </c>
      <c r="C39" s="52" t="s">
        <v>4</v>
      </c>
      <c r="D39" s="36" t="s">
        <v>64</v>
      </c>
      <c r="E39" s="34" t="s">
        <v>40</v>
      </c>
      <c r="F39" s="35" t="s">
        <v>99</v>
      </c>
      <c r="G39" s="34">
        <v>1</v>
      </c>
      <c r="H39" s="34"/>
      <c r="I39" s="51">
        <v>2640</v>
      </c>
      <c r="J39" s="34" t="s">
        <v>38</v>
      </c>
      <c r="K39" s="34"/>
      <c r="L39" s="34"/>
      <c r="M39" s="36" t="s">
        <v>50</v>
      </c>
      <c r="N39" s="34"/>
      <c r="O39" s="34"/>
      <c r="P39" s="34"/>
      <c r="Q39" s="45"/>
    </row>
    <row r="40" spans="1:17" ht="33.75">
      <c r="A40" s="32">
        <v>36</v>
      </c>
      <c r="B40" s="33">
        <v>2023</v>
      </c>
      <c r="C40" s="174" t="s">
        <v>20</v>
      </c>
      <c r="D40" s="36" t="s">
        <v>64</v>
      </c>
      <c r="E40" s="34" t="s">
        <v>40</v>
      </c>
      <c r="F40" s="35" t="s">
        <v>90</v>
      </c>
      <c r="G40" s="34">
        <v>1</v>
      </c>
      <c r="H40" s="34"/>
      <c r="I40" s="51">
        <v>2000</v>
      </c>
      <c r="J40" s="34"/>
      <c r="K40" s="34"/>
      <c r="L40" s="34" t="s">
        <v>38</v>
      </c>
      <c r="M40" s="36" t="s">
        <v>50</v>
      </c>
      <c r="N40" s="34"/>
      <c r="O40" s="34"/>
      <c r="P40" s="34"/>
      <c r="Q40" s="45"/>
    </row>
    <row r="41" spans="1:17" ht="46.5" customHeight="1">
      <c r="A41" s="32">
        <v>37</v>
      </c>
      <c r="B41" s="33">
        <v>2023</v>
      </c>
      <c r="C41" s="52" t="s">
        <v>18</v>
      </c>
      <c r="D41" s="36" t="s">
        <v>64</v>
      </c>
      <c r="E41" s="34" t="s">
        <v>40</v>
      </c>
      <c r="F41" s="35" t="s">
        <v>97</v>
      </c>
      <c r="G41" s="34">
        <v>1</v>
      </c>
      <c r="H41" s="34"/>
      <c r="I41" s="51">
        <v>2000</v>
      </c>
      <c r="J41" s="34" t="s">
        <v>38</v>
      </c>
      <c r="K41" s="34"/>
      <c r="L41" s="34"/>
      <c r="M41" s="36" t="s">
        <v>50</v>
      </c>
      <c r="N41" s="34"/>
      <c r="O41" s="34"/>
      <c r="P41" s="34"/>
      <c r="Q41" s="45"/>
    </row>
    <row r="42" spans="1:17" ht="33.75">
      <c r="A42" s="32">
        <f>(1+A41)</f>
        <v>38</v>
      </c>
      <c r="B42" s="33">
        <v>2023</v>
      </c>
      <c r="C42" s="48" t="s">
        <v>4</v>
      </c>
      <c r="D42" s="36" t="s">
        <v>64</v>
      </c>
      <c r="E42" s="34" t="s">
        <v>40</v>
      </c>
      <c r="F42" s="35" t="s">
        <v>112</v>
      </c>
      <c r="G42" s="34">
        <v>2</v>
      </c>
      <c r="H42" s="34"/>
      <c r="I42" s="51">
        <v>2000</v>
      </c>
      <c r="J42" s="34"/>
      <c r="K42" s="34" t="s">
        <v>38</v>
      </c>
      <c r="L42" s="34" t="s">
        <v>38</v>
      </c>
      <c r="M42" s="36" t="s">
        <v>50</v>
      </c>
      <c r="N42" s="34"/>
      <c r="O42" s="34"/>
      <c r="P42" s="34"/>
      <c r="Q42" s="45"/>
    </row>
    <row r="43" spans="1:17" ht="36.75" customHeight="1">
      <c r="A43" s="32">
        <f>(1+A42)</f>
        <v>39</v>
      </c>
      <c r="B43" s="33">
        <v>2023</v>
      </c>
      <c r="C43" s="50" t="s">
        <v>4</v>
      </c>
      <c r="D43" s="36" t="s">
        <v>64</v>
      </c>
      <c r="E43" s="34" t="s">
        <v>40</v>
      </c>
      <c r="F43" s="35" t="s">
        <v>117</v>
      </c>
      <c r="G43" s="34">
        <v>2</v>
      </c>
      <c r="H43" s="34"/>
      <c r="I43" s="51">
        <v>2000</v>
      </c>
      <c r="J43" s="34" t="s">
        <v>38</v>
      </c>
      <c r="K43" s="34"/>
      <c r="L43" s="34" t="s">
        <v>38</v>
      </c>
      <c r="M43" s="36" t="s">
        <v>50</v>
      </c>
      <c r="N43" s="34"/>
      <c r="O43" s="34"/>
      <c r="P43" s="34"/>
      <c r="Q43" s="45"/>
    </row>
    <row r="44" spans="1:17" ht="72" customHeight="1">
      <c r="A44" s="32">
        <f>(1+A43)</f>
        <v>40</v>
      </c>
      <c r="B44" s="33">
        <v>2023</v>
      </c>
      <c r="C44" s="52" t="s">
        <v>5</v>
      </c>
      <c r="D44" s="36" t="s">
        <v>64</v>
      </c>
      <c r="E44" s="34" t="s">
        <v>40</v>
      </c>
      <c r="F44" s="59" t="s">
        <v>103</v>
      </c>
      <c r="G44" s="34">
        <v>1</v>
      </c>
      <c r="H44" s="34"/>
      <c r="I44" s="51">
        <v>1200</v>
      </c>
      <c r="J44" s="34"/>
      <c r="K44" s="34" t="s">
        <v>38</v>
      </c>
      <c r="L44" s="34"/>
      <c r="M44" s="36" t="s">
        <v>50</v>
      </c>
      <c r="N44" s="34"/>
      <c r="O44" s="34"/>
      <c r="P44" s="34"/>
      <c r="Q44" s="45"/>
    </row>
    <row r="45" spans="1:17" ht="56.25" customHeight="1">
      <c r="A45" s="32">
        <f>(1+A44)</f>
        <v>41</v>
      </c>
      <c r="B45" s="33">
        <v>2023</v>
      </c>
      <c r="C45" s="52" t="s">
        <v>5</v>
      </c>
      <c r="D45" s="36" t="s">
        <v>64</v>
      </c>
      <c r="E45" s="34" t="s">
        <v>40</v>
      </c>
      <c r="F45" s="41" t="s">
        <v>104</v>
      </c>
      <c r="G45" s="34">
        <v>1</v>
      </c>
      <c r="H45" s="34"/>
      <c r="I45" s="51">
        <v>1150</v>
      </c>
      <c r="J45" s="34" t="s">
        <v>38</v>
      </c>
      <c r="K45" s="34" t="s">
        <v>38</v>
      </c>
      <c r="L45" s="34" t="s">
        <v>38</v>
      </c>
      <c r="M45" s="36" t="s">
        <v>50</v>
      </c>
      <c r="N45" s="34"/>
      <c r="O45" s="34"/>
      <c r="P45" s="34"/>
      <c r="Q45" s="45"/>
    </row>
    <row r="46" spans="1:17" ht="28.5" customHeight="1">
      <c r="A46" s="32">
        <v>42</v>
      </c>
      <c r="B46" s="33">
        <v>2023</v>
      </c>
      <c r="C46" s="50" t="s">
        <v>4</v>
      </c>
      <c r="D46" s="36" t="s">
        <v>64</v>
      </c>
      <c r="E46" s="34" t="s">
        <v>40</v>
      </c>
      <c r="F46" s="35" t="s">
        <v>113</v>
      </c>
      <c r="G46" s="34">
        <v>1</v>
      </c>
      <c r="H46" s="34"/>
      <c r="I46" s="51">
        <v>1000</v>
      </c>
      <c r="J46" s="34" t="s">
        <v>38</v>
      </c>
      <c r="K46" s="34"/>
      <c r="L46" s="34" t="s">
        <v>38</v>
      </c>
      <c r="M46" s="36" t="s">
        <v>50</v>
      </c>
      <c r="N46" s="34"/>
      <c r="O46" s="34"/>
      <c r="P46" s="34"/>
      <c r="Q46" s="45"/>
    </row>
    <row r="47" spans="1:17" ht="51.75" customHeight="1">
      <c r="A47" s="32">
        <v>43</v>
      </c>
      <c r="B47" s="33">
        <v>2023</v>
      </c>
      <c r="C47" s="49" t="s">
        <v>4</v>
      </c>
      <c r="D47" s="36" t="s">
        <v>64</v>
      </c>
      <c r="E47" s="34" t="s">
        <v>156</v>
      </c>
      <c r="F47" s="35" t="s">
        <v>91</v>
      </c>
      <c r="G47" s="34">
        <v>1</v>
      </c>
      <c r="H47" s="34"/>
      <c r="I47" s="51">
        <v>600</v>
      </c>
      <c r="J47" s="34"/>
      <c r="K47" s="34" t="s">
        <v>38</v>
      </c>
      <c r="L47" s="34"/>
      <c r="M47" s="36" t="s">
        <v>50</v>
      </c>
      <c r="N47" s="34"/>
      <c r="O47" s="34"/>
      <c r="P47" s="34"/>
      <c r="Q47" s="45"/>
    </row>
    <row r="48" spans="1:17" ht="33" customHeight="1">
      <c r="A48" s="32">
        <v>44</v>
      </c>
      <c r="B48" s="33">
        <v>2023</v>
      </c>
      <c r="C48" s="174" t="s">
        <v>20</v>
      </c>
      <c r="D48" s="36" t="s">
        <v>64</v>
      </c>
      <c r="E48" s="34" t="s">
        <v>40</v>
      </c>
      <c r="F48" s="41" t="s">
        <v>167</v>
      </c>
      <c r="G48" s="34">
        <v>1</v>
      </c>
      <c r="H48" s="34"/>
      <c r="I48" s="51">
        <v>450</v>
      </c>
      <c r="J48" s="34"/>
      <c r="K48" s="34" t="s">
        <v>38</v>
      </c>
      <c r="L48" s="34"/>
      <c r="M48" s="36" t="s">
        <v>50</v>
      </c>
      <c r="N48" s="34"/>
      <c r="O48" s="34"/>
      <c r="P48" s="34"/>
      <c r="Q48" s="45"/>
    </row>
    <row r="49" spans="1:19" ht="48" customHeight="1">
      <c r="A49" s="32">
        <v>45</v>
      </c>
      <c r="B49" s="33">
        <v>2023</v>
      </c>
      <c r="C49" s="174" t="s">
        <v>11</v>
      </c>
      <c r="D49" s="34" t="s">
        <v>45</v>
      </c>
      <c r="E49" s="34" t="s">
        <v>40</v>
      </c>
      <c r="F49" s="50" t="s">
        <v>66</v>
      </c>
      <c r="G49" s="34" t="s">
        <v>140</v>
      </c>
      <c r="H49" s="34"/>
      <c r="I49" s="51">
        <f>6816286.51-1082223.39</f>
        <v>5734063.1200000001</v>
      </c>
      <c r="J49" s="34" t="s">
        <v>38</v>
      </c>
      <c r="K49" s="34" t="s">
        <v>38</v>
      </c>
      <c r="L49" s="34" t="s">
        <v>38</v>
      </c>
      <c r="M49" s="36" t="s">
        <v>50</v>
      </c>
      <c r="N49" s="34"/>
      <c r="O49" s="34"/>
      <c r="P49" s="34"/>
      <c r="Q49" s="45"/>
      <c r="S49" s="26" t="s">
        <v>39</v>
      </c>
    </row>
    <row r="50" spans="1:19" ht="28.5" customHeight="1">
      <c r="A50" s="32">
        <v>46</v>
      </c>
      <c r="B50" s="33">
        <v>2023</v>
      </c>
      <c r="C50" s="174" t="s">
        <v>11</v>
      </c>
      <c r="D50" s="34" t="s">
        <v>45</v>
      </c>
      <c r="E50" s="34" t="s">
        <v>40</v>
      </c>
      <c r="F50" s="48" t="s">
        <v>67</v>
      </c>
      <c r="G50" s="34" t="s">
        <v>140</v>
      </c>
      <c r="H50" s="34"/>
      <c r="I50" s="51">
        <f>1556305.76-247095.02</f>
        <v>1309210.74</v>
      </c>
      <c r="J50" s="34" t="s">
        <v>38</v>
      </c>
      <c r="K50" s="34" t="s">
        <v>38</v>
      </c>
      <c r="L50" s="34" t="s">
        <v>38</v>
      </c>
      <c r="M50" s="36" t="s">
        <v>50</v>
      </c>
      <c r="N50" s="34"/>
      <c r="O50" s="34"/>
      <c r="P50" s="34"/>
      <c r="Q50" s="45"/>
      <c r="S50" s="26" t="s">
        <v>41</v>
      </c>
    </row>
    <row r="51" spans="1:19" ht="46.5" customHeight="1">
      <c r="A51" s="32">
        <f>(1+A50)</f>
        <v>47</v>
      </c>
      <c r="B51" s="33">
        <v>2023</v>
      </c>
      <c r="C51" s="173" t="s">
        <v>19</v>
      </c>
      <c r="D51" s="34" t="s">
        <v>45</v>
      </c>
      <c r="E51" s="34" t="s">
        <v>40</v>
      </c>
      <c r="F51" s="50" t="s">
        <v>65</v>
      </c>
      <c r="G51" s="34">
        <v>1</v>
      </c>
      <c r="H51" s="34"/>
      <c r="I51" s="51">
        <v>4000</v>
      </c>
      <c r="J51" s="34"/>
      <c r="K51" s="34" t="s">
        <v>38</v>
      </c>
      <c r="L51" s="34"/>
      <c r="M51" s="36" t="s">
        <v>50</v>
      </c>
      <c r="N51" s="34"/>
      <c r="O51" s="34"/>
      <c r="P51" s="34"/>
      <c r="Q51" s="45"/>
    </row>
    <row r="52" spans="1:19" ht="59.25" customHeight="1">
      <c r="A52" s="32">
        <v>48</v>
      </c>
      <c r="B52" s="33">
        <v>2023</v>
      </c>
      <c r="C52" s="174" t="s">
        <v>148</v>
      </c>
      <c r="D52" s="34" t="s">
        <v>141</v>
      </c>
      <c r="E52" s="34" t="s">
        <v>40</v>
      </c>
      <c r="F52" s="47" t="s">
        <v>143</v>
      </c>
      <c r="G52" s="34">
        <v>2</v>
      </c>
      <c r="H52" s="34"/>
      <c r="I52" s="51">
        <v>2600</v>
      </c>
      <c r="J52" s="37" t="s">
        <v>38</v>
      </c>
      <c r="K52" s="37"/>
      <c r="L52" s="37" t="s">
        <v>38</v>
      </c>
      <c r="M52" s="36" t="s">
        <v>50</v>
      </c>
      <c r="N52" s="34"/>
      <c r="O52" s="34"/>
      <c r="P52" s="34"/>
      <c r="Q52" s="45"/>
    </row>
    <row r="53" spans="1:19" ht="45" customHeight="1">
      <c r="A53" s="32">
        <f>(1+A52)</f>
        <v>49</v>
      </c>
      <c r="B53" s="33">
        <v>2023</v>
      </c>
      <c r="C53" s="174" t="s">
        <v>148</v>
      </c>
      <c r="D53" s="34" t="s">
        <v>141</v>
      </c>
      <c r="E53" s="34" t="s">
        <v>40</v>
      </c>
      <c r="F53" s="47" t="s">
        <v>155</v>
      </c>
      <c r="G53" s="34">
        <v>3</v>
      </c>
      <c r="H53" s="34"/>
      <c r="I53" s="51">
        <v>1800</v>
      </c>
      <c r="J53" s="37" t="s">
        <v>38</v>
      </c>
      <c r="K53" s="37" t="s">
        <v>38</v>
      </c>
      <c r="L53" s="37" t="s">
        <v>38</v>
      </c>
      <c r="M53" s="36" t="s">
        <v>50</v>
      </c>
      <c r="N53" s="34"/>
      <c r="O53" s="34"/>
      <c r="P53" s="34"/>
      <c r="Q53" s="45"/>
    </row>
    <row r="54" spans="1:19" ht="70.5" customHeight="1">
      <c r="A54" s="32">
        <f>(1+A53)</f>
        <v>50</v>
      </c>
      <c r="B54" s="33">
        <v>2023</v>
      </c>
      <c r="C54" s="174" t="s">
        <v>148</v>
      </c>
      <c r="D54" s="34" t="s">
        <v>141</v>
      </c>
      <c r="E54" s="34" t="s">
        <v>40</v>
      </c>
      <c r="F54" s="47" t="s">
        <v>142</v>
      </c>
      <c r="G54" s="34">
        <v>2</v>
      </c>
      <c r="H54" s="34"/>
      <c r="I54" s="51">
        <v>1200</v>
      </c>
      <c r="J54" s="37" t="s">
        <v>38</v>
      </c>
      <c r="K54" s="37"/>
      <c r="L54" s="37" t="s">
        <v>38</v>
      </c>
      <c r="M54" s="36" t="s">
        <v>50</v>
      </c>
      <c r="N54" s="34"/>
      <c r="O54" s="34"/>
      <c r="P54" s="34"/>
      <c r="Q54" s="45"/>
    </row>
    <row r="55" spans="1:19" ht="32.25" customHeight="1">
      <c r="A55" s="32">
        <v>51</v>
      </c>
      <c r="B55" s="33">
        <v>2023</v>
      </c>
      <c r="C55" s="52" t="s">
        <v>16</v>
      </c>
      <c r="D55" s="58" t="s">
        <v>70</v>
      </c>
      <c r="E55" s="34" t="s">
        <v>40</v>
      </c>
      <c r="F55" s="50" t="s">
        <v>71</v>
      </c>
      <c r="G55" s="34">
        <v>1</v>
      </c>
      <c r="H55" s="34"/>
      <c r="I55" s="51">
        <v>2000</v>
      </c>
      <c r="J55" s="34"/>
      <c r="K55" s="34" t="s">
        <v>38</v>
      </c>
      <c r="L55" s="34"/>
      <c r="M55" s="36" t="s">
        <v>50</v>
      </c>
      <c r="N55" s="34"/>
      <c r="O55" s="34"/>
      <c r="P55" s="34"/>
      <c r="Q55" s="45"/>
    </row>
    <row r="56" spans="1:19" ht="80.25" customHeight="1">
      <c r="A56" s="39">
        <v>52</v>
      </c>
      <c r="B56" s="33">
        <v>2023</v>
      </c>
      <c r="C56" s="52" t="s">
        <v>16</v>
      </c>
      <c r="D56" s="58" t="s">
        <v>68</v>
      </c>
      <c r="E56" s="34" t="s">
        <v>69</v>
      </c>
      <c r="F56" s="36" t="s">
        <v>168</v>
      </c>
      <c r="G56" s="34">
        <v>3</v>
      </c>
      <c r="H56" s="34"/>
      <c r="I56" s="51">
        <v>109300.66</v>
      </c>
      <c r="J56" s="34" t="s">
        <v>38</v>
      </c>
      <c r="K56" s="34" t="s">
        <v>341</v>
      </c>
      <c r="L56" s="34" t="s">
        <v>38</v>
      </c>
      <c r="M56" s="36" t="s">
        <v>50</v>
      </c>
      <c r="N56" s="34"/>
      <c r="O56" s="34"/>
      <c r="P56" s="34"/>
      <c r="Q56" s="45"/>
    </row>
    <row r="57" spans="1:19" ht="64.5" customHeight="1">
      <c r="A57" s="32">
        <v>53</v>
      </c>
      <c r="B57" s="33">
        <v>2023</v>
      </c>
      <c r="C57" s="52" t="s">
        <v>8</v>
      </c>
      <c r="D57" s="58" t="s">
        <v>72</v>
      </c>
      <c r="E57" s="34" t="s">
        <v>40</v>
      </c>
      <c r="F57" s="36" t="s">
        <v>169</v>
      </c>
      <c r="G57" s="34">
        <v>1</v>
      </c>
      <c r="H57" s="34"/>
      <c r="I57" s="51">
        <v>14801.9</v>
      </c>
      <c r="J57" s="34" t="s">
        <v>38</v>
      </c>
      <c r="K57" s="34"/>
      <c r="L57" s="34"/>
      <c r="M57" s="36" t="s">
        <v>50</v>
      </c>
      <c r="N57" s="34"/>
      <c r="O57" s="34" t="s">
        <v>196</v>
      </c>
      <c r="P57" s="36" t="s">
        <v>195</v>
      </c>
      <c r="Q57" s="45"/>
    </row>
    <row r="58" spans="1:19" ht="47.25" customHeight="1">
      <c r="A58" s="39">
        <f>(1+A57)</f>
        <v>54</v>
      </c>
      <c r="B58" s="33">
        <v>2023</v>
      </c>
      <c r="C58" s="52" t="s">
        <v>16</v>
      </c>
      <c r="D58" s="36" t="s">
        <v>86</v>
      </c>
      <c r="E58" s="36" t="s">
        <v>40</v>
      </c>
      <c r="F58" s="50" t="s">
        <v>87</v>
      </c>
      <c r="G58" s="34">
        <v>1</v>
      </c>
      <c r="H58" s="34"/>
      <c r="I58" s="51">
        <v>69000</v>
      </c>
      <c r="J58" s="34" t="s">
        <v>38</v>
      </c>
      <c r="K58" s="34"/>
      <c r="L58" s="34"/>
      <c r="M58" s="36" t="s">
        <v>50</v>
      </c>
      <c r="N58" s="34"/>
      <c r="O58" s="34"/>
      <c r="P58" s="36" t="s">
        <v>195</v>
      </c>
      <c r="Q58" s="45"/>
    </row>
    <row r="59" spans="1:19" ht="58.5" customHeight="1">
      <c r="A59" s="32">
        <v>55</v>
      </c>
      <c r="B59" s="33">
        <v>2023</v>
      </c>
      <c r="C59" s="52" t="s">
        <v>16</v>
      </c>
      <c r="D59" s="36" t="s">
        <v>88</v>
      </c>
      <c r="E59" s="36" t="s">
        <v>40</v>
      </c>
      <c r="F59" s="50" t="s">
        <v>89</v>
      </c>
      <c r="G59" s="34">
        <v>1</v>
      </c>
      <c r="H59" s="34"/>
      <c r="I59" s="51">
        <v>11500</v>
      </c>
      <c r="J59" s="34"/>
      <c r="K59" s="34"/>
      <c r="L59" s="34" t="s">
        <v>38</v>
      </c>
      <c r="M59" s="36" t="s">
        <v>50</v>
      </c>
      <c r="N59" s="34"/>
      <c r="O59" s="34"/>
      <c r="P59" s="34"/>
      <c r="Q59" s="45"/>
    </row>
    <row r="60" spans="1:19" ht="22.5">
      <c r="A60" s="32">
        <v>56</v>
      </c>
      <c r="B60" s="33">
        <v>2023</v>
      </c>
      <c r="C60" s="174" t="s">
        <v>148</v>
      </c>
      <c r="D60" s="34" t="s">
        <v>144</v>
      </c>
      <c r="E60" s="34" t="s">
        <v>40</v>
      </c>
      <c r="F60" s="47" t="s">
        <v>145</v>
      </c>
      <c r="G60" s="34">
        <v>1</v>
      </c>
      <c r="H60" s="34"/>
      <c r="I60" s="51">
        <v>23000</v>
      </c>
      <c r="J60" s="37" t="s">
        <v>38</v>
      </c>
      <c r="K60" s="37"/>
      <c r="L60" s="37"/>
      <c r="M60" s="36" t="s">
        <v>50</v>
      </c>
      <c r="N60" s="34"/>
      <c r="O60" s="34"/>
      <c r="P60" s="34"/>
      <c r="Q60" s="45"/>
    </row>
    <row r="61" spans="1:19" ht="33.75" customHeight="1">
      <c r="A61" s="32">
        <v>57</v>
      </c>
      <c r="B61" s="33">
        <v>2023</v>
      </c>
      <c r="C61" s="64" t="s">
        <v>16</v>
      </c>
      <c r="D61" s="43" t="s">
        <v>46</v>
      </c>
      <c r="E61" s="34" t="s">
        <v>40</v>
      </c>
      <c r="F61" s="48" t="s">
        <v>47</v>
      </c>
      <c r="G61" s="34">
        <v>1</v>
      </c>
      <c r="H61" s="36"/>
      <c r="I61" s="51">
        <v>180000</v>
      </c>
      <c r="J61" s="37"/>
      <c r="K61" s="37" t="s">
        <v>38</v>
      </c>
      <c r="L61" s="34"/>
      <c r="M61" s="36" t="s">
        <v>50</v>
      </c>
      <c r="N61" s="34"/>
      <c r="O61" s="34"/>
      <c r="P61" s="34"/>
      <c r="Q61" s="45"/>
    </row>
    <row r="62" spans="1:19" ht="131.25" customHeight="1">
      <c r="A62" s="32">
        <v>58</v>
      </c>
      <c r="B62" s="33">
        <v>2023</v>
      </c>
      <c r="C62" s="173" t="s">
        <v>16</v>
      </c>
      <c r="D62" s="66" t="s">
        <v>62</v>
      </c>
      <c r="E62" s="34" t="s">
        <v>40</v>
      </c>
      <c r="F62" s="50" t="s">
        <v>366</v>
      </c>
      <c r="G62" s="34">
        <v>1</v>
      </c>
      <c r="H62" s="34"/>
      <c r="I62" s="51">
        <v>142600</v>
      </c>
      <c r="J62" s="37" t="s">
        <v>38</v>
      </c>
      <c r="K62" s="37"/>
      <c r="L62" s="37"/>
      <c r="M62" s="36" t="s">
        <v>50</v>
      </c>
      <c r="N62" s="36" t="s">
        <v>294</v>
      </c>
      <c r="O62" s="34" t="s">
        <v>298</v>
      </c>
      <c r="P62" s="34" t="s">
        <v>299</v>
      </c>
      <c r="Q62" s="45"/>
    </row>
    <row r="63" spans="1:19" ht="74.25" customHeight="1">
      <c r="A63" s="55">
        <v>59</v>
      </c>
      <c r="B63" s="33">
        <v>2023</v>
      </c>
      <c r="C63" s="173" t="s">
        <v>16</v>
      </c>
      <c r="D63" s="66" t="s">
        <v>62</v>
      </c>
      <c r="E63" s="34" t="s">
        <v>40</v>
      </c>
      <c r="F63" s="50" t="s">
        <v>63</v>
      </c>
      <c r="G63" s="34">
        <v>1</v>
      </c>
      <c r="H63" s="34"/>
      <c r="I63" s="51">
        <v>55000</v>
      </c>
      <c r="J63" s="37"/>
      <c r="K63" s="37"/>
      <c r="L63" s="34" t="s">
        <v>38</v>
      </c>
      <c r="M63" s="36" t="s">
        <v>50</v>
      </c>
      <c r="N63" s="34"/>
      <c r="O63" s="34"/>
      <c r="P63" s="34"/>
      <c r="Q63" s="45"/>
      <c r="R63" s="56"/>
    </row>
    <row r="64" spans="1:19" ht="44.25" customHeight="1">
      <c r="A64" s="32">
        <v>60</v>
      </c>
      <c r="B64" s="33">
        <v>2023</v>
      </c>
      <c r="C64" s="49" t="s">
        <v>11</v>
      </c>
      <c r="D64" s="58" t="s">
        <v>73</v>
      </c>
      <c r="E64" s="34" t="s">
        <v>40</v>
      </c>
      <c r="F64" s="44" t="s">
        <v>77</v>
      </c>
      <c r="G64" s="34">
        <v>1</v>
      </c>
      <c r="H64" s="34"/>
      <c r="I64" s="51">
        <v>168000</v>
      </c>
      <c r="J64" s="34"/>
      <c r="K64" s="34"/>
      <c r="L64" s="34" t="s">
        <v>38</v>
      </c>
      <c r="M64" s="36" t="s">
        <v>50</v>
      </c>
      <c r="N64" s="34"/>
      <c r="O64" s="34"/>
      <c r="P64" s="34"/>
      <c r="Q64" s="45"/>
    </row>
    <row r="65" spans="1:18" ht="33.75" customHeight="1">
      <c r="A65" s="32">
        <f>(1+A64)</f>
        <v>61</v>
      </c>
      <c r="B65" s="33">
        <v>2023</v>
      </c>
      <c r="C65" s="52" t="s">
        <v>13</v>
      </c>
      <c r="D65" s="58" t="s">
        <v>73</v>
      </c>
      <c r="E65" s="34" t="s">
        <v>40</v>
      </c>
      <c r="F65" s="44" t="s">
        <v>81</v>
      </c>
      <c r="G65" s="34">
        <v>1</v>
      </c>
      <c r="H65" s="34"/>
      <c r="I65" s="51">
        <v>18000</v>
      </c>
      <c r="J65" s="34"/>
      <c r="K65" s="34" t="s">
        <v>38</v>
      </c>
      <c r="L65" s="34" t="s">
        <v>38</v>
      </c>
      <c r="M65" s="36" t="s">
        <v>50</v>
      </c>
      <c r="N65" s="34"/>
      <c r="O65" s="34"/>
      <c r="P65" s="34"/>
      <c r="Q65" s="45"/>
    </row>
    <row r="66" spans="1:18" ht="45" customHeight="1">
      <c r="A66" s="39">
        <f>(1+A65)</f>
        <v>62</v>
      </c>
      <c r="B66" s="33">
        <v>2023</v>
      </c>
      <c r="C66" s="52" t="s">
        <v>16</v>
      </c>
      <c r="D66" s="58" t="s">
        <v>73</v>
      </c>
      <c r="E66" s="34" t="s">
        <v>40</v>
      </c>
      <c r="F66" s="47" t="s">
        <v>82</v>
      </c>
      <c r="G66" s="34">
        <v>1</v>
      </c>
      <c r="H66" s="34"/>
      <c r="I66" s="51">
        <v>120000</v>
      </c>
      <c r="J66" s="34"/>
      <c r="K66" s="34" t="s">
        <v>38</v>
      </c>
      <c r="L66" s="34" t="s">
        <v>38</v>
      </c>
      <c r="M66" s="36" t="s">
        <v>50</v>
      </c>
      <c r="N66" s="34"/>
      <c r="O66" s="34"/>
      <c r="P66" s="34"/>
      <c r="Q66" s="45"/>
    </row>
    <row r="67" spans="1:18" ht="45" customHeight="1">
      <c r="A67" s="32">
        <v>63</v>
      </c>
      <c r="B67" s="33">
        <v>2023</v>
      </c>
      <c r="C67" s="52" t="s">
        <v>16</v>
      </c>
      <c r="D67" s="58" t="s">
        <v>73</v>
      </c>
      <c r="E67" s="34" t="s">
        <v>40</v>
      </c>
      <c r="F67" s="47" t="s">
        <v>84</v>
      </c>
      <c r="G67" s="34">
        <v>1</v>
      </c>
      <c r="H67" s="34"/>
      <c r="I67" s="51">
        <v>20000</v>
      </c>
      <c r="J67" s="34"/>
      <c r="K67" s="34" t="s">
        <v>38</v>
      </c>
      <c r="L67" s="34"/>
      <c r="M67" s="36" t="s">
        <v>50</v>
      </c>
      <c r="N67" s="34"/>
      <c r="O67" s="34"/>
      <c r="P67" s="34"/>
      <c r="Q67" s="45"/>
    </row>
    <row r="68" spans="1:18" ht="42" customHeight="1">
      <c r="A68" s="32">
        <v>64</v>
      </c>
      <c r="B68" s="33">
        <v>2023</v>
      </c>
      <c r="C68" s="52" t="s">
        <v>16</v>
      </c>
      <c r="D68" s="58" t="s">
        <v>73</v>
      </c>
      <c r="E68" s="34" t="s">
        <v>40</v>
      </c>
      <c r="F68" s="44" t="s">
        <v>78</v>
      </c>
      <c r="G68" s="34">
        <v>1</v>
      </c>
      <c r="H68" s="34"/>
      <c r="I68" s="51">
        <v>10000</v>
      </c>
      <c r="J68" s="34"/>
      <c r="K68" s="34" t="s">
        <v>38</v>
      </c>
      <c r="L68" s="34"/>
      <c r="M68" s="36" t="s">
        <v>50</v>
      </c>
      <c r="N68" s="34"/>
      <c r="O68" s="34"/>
      <c r="P68" s="34"/>
      <c r="Q68" s="45"/>
    </row>
    <row r="69" spans="1:18" ht="44.25" customHeight="1">
      <c r="A69" s="32">
        <v>65</v>
      </c>
      <c r="B69" s="33">
        <v>2023</v>
      </c>
      <c r="C69" s="52" t="s">
        <v>16</v>
      </c>
      <c r="D69" s="58" t="s">
        <v>73</v>
      </c>
      <c r="E69" s="34" t="s">
        <v>40</v>
      </c>
      <c r="F69" s="48" t="s">
        <v>79</v>
      </c>
      <c r="G69" s="34">
        <v>1</v>
      </c>
      <c r="H69" s="34"/>
      <c r="I69" s="51">
        <v>6000</v>
      </c>
      <c r="J69" s="34"/>
      <c r="K69" s="34" t="s">
        <v>38</v>
      </c>
      <c r="L69" s="34"/>
      <c r="M69" s="36" t="s">
        <v>50</v>
      </c>
      <c r="N69" s="34"/>
      <c r="O69" s="34"/>
      <c r="P69" s="34"/>
      <c r="Q69" s="45"/>
    </row>
    <row r="70" spans="1:18" ht="36.75" customHeight="1">
      <c r="A70" s="32">
        <f>(1+A69)</f>
        <v>66</v>
      </c>
      <c r="B70" s="33">
        <v>2023</v>
      </c>
      <c r="C70" s="52" t="s">
        <v>16</v>
      </c>
      <c r="D70" s="58" t="s">
        <v>73</v>
      </c>
      <c r="E70" s="34" t="s">
        <v>40</v>
      </c>
      <c r="F70" s="48" t="s">
        <v>76</v>
      </c>
      <c r="G70" s="34">
        <v>1</v>
      </c>
      <c r="H70" s="34"/>
      <c r="I70" s="51">
        <v>4000</v>
      </c>
      <c r="J70" s="34" t="s">
        <v>38</v>
      </c>
      <c r="K70" s="34"/>
      <c r="L70" s="34"/>
      <c r="M70" s="36" t="s">
        <v>50</v>
      </c>
      <c r="N70" s="34"/>
      <c r="O70" s="67" t="s">
        <v>174</v>
      </c>
      <c r="P70" s="34" t="s">
        <v>175</v>
      </c>
      <c r="Q70" s="68">
        <v>12800</v>
      </c>
    </row>
    <row r="71" spans="1:18" ht="48.75" customHeight="1">
      <c r="A71" s="32">
        <f>(1+A70)</f>
        <v>67</v>
      </c>
      <c r="B71" s="33">
        <v>2023</v>
      </c>
      <c r="C71" s="52" t="s">
        <v>8</v>
      </c>
      <c r="D71" s="58" t="s">
        <v>73</v>
      </c>
      <c r="E71" s="34" t="s">
        <v>40</v>
      </c>
      <c r="F71" s="47" t="s">
        <v>85</v>
      </c>
      <c r="G71" s="34">
        <v>1</v>
      </c>
      <c r="H71" s="34"/>
      <c r="I71" s="51">
        <v>1120</v>
      </c>
      <c r="J71" s="34" t="s">
        <v>38</v>
      </c>
      <c r="K71" s="34"/>
      <c r="L71" s="34"/>
      <c r="M71" s="36" t="s">
        <v>50</v>
      </c>
      <c r="N71" s="34"/>
      <c r="O71" s="34"/>
      <c r="P71" s="34" t="s">
        <v>175</v>
      </c>
      <c r="Q71" s="68">
        <v>1097</v>
      </c>
    </row>
    <row r="72" spans="1:18" ht="34.5" customHeight="1">
      <c r="A72" s="32">
        <v>68</v>
      </c>
      <c r="B72" s="33">
        <v>2023</v>
      </c>
      <c r="C72" s="52" t="s">
        <v>16</v>
      </c>
      <c r="D72" s="58" t="s">
        <v>73</v>
      </c>
      <c r="E72" s="34" t="s">
        <v>40</v>
      </c>
      <c r="F72" s="44" t="s">
        <v>83</v>
      </c>
      <c r="G72" s="34">
        <v>1</v>
      </c>
      <c r="H72" s="34"/>
      <c r="I72" s="51">
        <v>500</v>
      </c>
      <c r="J72" s="34"/>
      <c r="K72" s="34"/>
      <c r="L72" s="34" t="s">
        <v>38</v>
      </c>
      <c r="M72" s="36" t="s">
        <v>50</v>
      </c>
      <c r="N72" s="34"/>
      <c r="O72" s="34"/>
      <c r="P72" s="34"/>
      <c r="Q72" s="45"/>
    </row>
    <row r="73" spans="1:18" ht="43.5" customHeight="1">
      <c r="A73" s="32">
        <v>69</v>
      </c>
      <c r="B73" s="33">
        <v>2023</v>
      </c>
      <c r="C73" s="52" t="s">
        <v>13</v>
      </c>
      <c r="D73" s="58" t="s">
        <v>73</v>
      </c>
      <c r="E73" s="34" t="s">
        <v>40</v>
      </c>
      <c r="F73" s="44" t="s">
        <v>75</v>
      </c>
      <c r="G73" s="34">
        <v>1</v>
      </c>
      <c r="H73" s="34"/>
      <c r="I73" s="51">
        <v>200</v>
      </c>
      <c r="J73" s="34"/>
      <c r="K73" s="34"/>
      <c r="L73" s="34" t="s">
        <v>38</v>
      </c>
      <c r="M73" s="36" t="s">
        <v>50</v>
      </c>
      <c r="N73" s="34"/>
      <c r="O73" s="34"/>
      <c r="P73" s="34"/>
      <c r="Q73" s="45"/>
    </row>
    <row r="74" spans="1:18" ht="45" customHeight="1">
      <c r="A74" s="32">
        <v>70</v>
      </c>
      <c r="B74" s="33">
        <v>2023</v>
      </c>
      <c r="C74" s="52" t="s">
        <v>13</v>
      </c>
      <c r="D74" s="58" t="s">
        <v>73</v>
      </c>
      <c r="E74" s="34" t="s">
        <v>40</v>
      </c>
      <c r="F74" s="44" t="s">
        <v>74</v>
      </c>
      <c r="G74" s="34">
        <v>1</v>
      </c>
      <c r="H74" s="34"/>
      <c r="I74" s="51">
        <v>150</v>
      </c>
      <c r="J74" s="34" t="s">
        <v>38</v>
      </c>
      <c r="K74" s="34"/>
      <c r="L74" s="34"/>
      <c r="M74" s="36" t="s">
        <v>50</v>
      </c>
      <c r="N74" s="36" t="s">
        <v>201</v>
      </c>
      <c r="O74" s="34"/>
      <c r="P74" s="34"/>
      <c r="Q74" s="45"/>
    </row>
    <row r="75" spans="1:18" ht="55.5" customHeight="1">
      <c r="A75" s="32">
        <v>72</v>
      </c>
      <c r="B75" s="33">
        <v>2023</v>
      </c>
      <c r="C75" s="49" t="s">
        <v>13</v>
      </c>
      <c r="D75" s="58" t="s">
        <v>73</v>
      </c>
      <c r="E75" s="34" t="s">
        <v>40</v>
      </c>
      <c r="F75" s="44" t="s">
        <v>80</v>
      </c>
      <c r="G75" s="34">
        <v>1</v>
      </c>
      <c r="H75" s="34"/>
      <c r="I75" s="51">
        <v>100</v>
      </c>
      <c r="J75" s="34" t="s">
        <v>38</v>
      </c>
      <c r="K75" s="34"/>
      <c r="L75" s="34"/>
      <c r="M75" s="36" t="s">
        <v>50</v>
      </c>
      <c r="N75" s="36" t="s">
        <v>295</v>
      </c>
      <c r="O75" s="34"/>
      <c r="P75" s="34"/>
      <c r="Q75" s="45"/>
    </row>
    <row r="76" spans="1:18" ht="52.5" customHeight="1">
      <c r="A76" s="55">
        <v>73</v>
      </c>
      <c r="B76" s="33">
        <v>2023</v>
      </c>
      <c r="C76" s="69" t="s">
        <v>151</v>
      </c>
      <c r="D76" s="36" t="s">
        <v>56</v>
      </c>
      <c r="E76" s="36" t="s">
        <v>157</v>
      </c>
      <c r="F76" s="47" t="s">
        <v>154</v>
      </c>
      <c r="G76" s="34">
        <v>1</v>
      </c>
      <c r="H76" s="34"/>
      <c r="I76" s="51">
        <v>50000</v>
      </c>
      <c r="J76" s="36" t="s">
        <v>38</v>
      </c>
      <c r="K76" s="36"/>
      <c r="L76" s="34"/>
      <c r="M76" s="36" t="s">
        <v>150</v>
      </c>
      <c r="N76" s="34"/>
      <c r="O76" s="34"/>
      <c r="P76" s="34"/>
      <c r="Q76" s="45"/>
      <c r="R76" s="56"/>
    </row>
    <row r="77" spans="1:18" ht="116.25" customHeight="1">
      <c r="A77" s="32">
        <v>74</v>
      </c>
      <c r="B77" s="33">
        <v>2023</v>
      </c>
      <c r="C77" s="69" t="s">
        <v>8</v>
      </c>
      <c r="D77" s="36" t="s">
        <v>56</v>
      </c>
      <c r="E77" s="34" t="s">
        <v>40</v>
      </c>
      <c r="F77" s="47" t="s">
        <v>413</v>
      </c>
      <c r="G77" s="34">
        <v>1</v>
      </c>
      <c r="H77" s="34"/>
      <c r="I77" s="51">
        <v>37125.620000000003</v>
      </c>
      <c r="J77" s="36" t="s">
        <v>38</v>
      </c>
      <c r="K77" s="36"/>
      <c r="L77" s="34"/>
      <c r="M77" s="36" t="s">
        <v>50</v>
      </c>
      <c r="N77" s="34"/>
      <c r="O77" s="34"/>
      <c r="P77" s="34"/>
      <c r="Q77" s="45"/>
    </row>
    <row r="78" spans="1:18" ht="22.5">
      <c r="A78" s="32">
        <v>75</v>
      </c>
      <c r="B78" s="33">
        <v>2023</v>
      </c>
      <c r="C78" s="69" t="s">
        <v>8</v>
      </c>
      <c r="D78" s="36" t="s">
        <v>56</v>
      </c>
      <c r="E78" s="34" t="s">
        <v>40</v>
      </c>
      <c r="F78" s="69" t="s">
        <v>171</v>
      </c>
      <c r="G78" s="34">
        <v>1</v>
      </c>
      <c r="H78" s="34"/>
      <c r="I78" s="51">
        <v>16800</v>
      </c>
      <c r="J78" s="36"/>
      <c r="K78" s="36"/>
      <c r="L78" s="34" t="s">
        <v>38</v>
      </c>
      <c r="M78" s="36" t="s">
        <v>50</v>
      </c>
      <c r="N78" s="34"/>
      <c r="O78" s="34"/>
      <c r="P78" s="34"/>
      <c r="Q78" s="45"/>
    </row>
    <row r="79" spans="1:18" ht="44.25" customHeight="1">
      <c r="A79" s="32">
        <v>76</v>
      </c>
      <c r="B79" s="33">
        <v>2023</v>
      </c>
      <c r="C79" s="69" t="s">
        <v>8</v>
      </c>
      <c r="D79" s="36" t="s">
        <v>56</v>
      </c>
      <c r="E79" s="34" t="s">
        <v>40</v>
      </c>
      <c r="F79" s="69" t="s">
        <v>172</v>
      </c>
      <c r="G79" s="34">
        <v>1</v>
      </c>
      <c r="H79" s="34"/>
      <c r="I79" s="51">
        <v>15960</v>
      </c>
      <c r="J79" s="36"/>
      <c r="K79" s="36"/>
      <c r="L79" s="34" t="s">
        <v>38</v>
      </c>
      <c r="M79" s="36" t="s">
        <v>50</v>
      </c>
      <c r="N79" s="34"/>
      <c r="O79" s="34"/>
      <c r="P79" s="34"/>
      <c r="Q79" s="45"/>
    </row>
    <row r="80" spans="1:18" ht="41.25" customHeight="1">
      <c r="A80" s="32">
        <v>77</v>
      </c>
      <c r="B80" s="33">
        <v>2023</v>
      </c>
      <c r="C80" s="50" t="s">
        <v>153</v>
      </c>
      <c r="D80" s="36" t="s">
        <v>159</v>
      </c>
      <c r="E80" s="34" t="s">
        <v>150</v>
      </c>
      <c r="F80" s="35" t="s">
        <v>164</v>
      </c>
      <c r="G80" s="34">
        <v>1</v>
      </c>
      <c r="H80" s="34"/>
      <c r="I80" s="51">
        <v>20000</v>
      </c>
      <c r="J80" s="34" t="s">
        <v>38</v>
      </c>
      <c r="K80" s="34"/>
      <c r="L80" s="34"/>
      <c r="M80" s="36" t="s">
        <v>165</v>
      </c>
      <c r="N80" s="34"/>
      <c r="O80" s="34" t="s">
        <v>177</v>
      </c>
      <c r="P80" s="34" t="s">
        <v>175</v>
      </c>
      <c r="Q80" s="45" t="s">
        <v>176</v>
      </c>
    </row>
    <row r="81" spans="1:17" ht="41.25" customHeight="1">
      <c r="A81" s="32">
        <v>78</v>
      </c>
      <c r="B81" s="33">
        <v>2023</v>
      </c>
      <c r="C81" s="50" t="s">
        <v>324</v>
      </c>
      <c r="D81" s="36" t="s">
        <v>159</v>
      </c>
      <c r="E81" s="34" t="s">
        <v>69</v>
      </c>
      <c r="F81" s="41" t="s">
        <v>325</v>
      </c>
      <c r="G81" s="34">
        <v>1</v>
      </c>
      <c r="H81" s="34"/>
      <c r="I81" s="51">
        <v>275</v>
      </c>
      <c r="J81" s="34"/>
      <c r="K81" s="34" t="s">
        <v>38</v>
      </c>
      <c r="L81" s="34"/>
      <c r="M81" s="36" t="s">
        <v>326</v>
      </c>
      <c r="N81" s="34"/>
      <c r="O81" s="34" t="s">
        <v>327</v>
      </c>
      <c r="P81" s="34" t="s">
        <v>328</v>
      </c>
      <c r="Q81" s="70">
        <v>275</v>
      </c>
    </row>
    <row r="82" spans="1:17" ht="41.25" customHeight="1">
      <c r="A82" s="32">
        <v>79</v>
      </c>
      <c r="B82" s="33">
        <v>2023</v>
      </c>
      <c r="C82" s="50" t="s">
        <v>153</v>
      </c>
      <c r="D82" s="36" t="s">
        <v>159</v>
      </c>
      <c r="E82" s="34" t="s">
        <v>40</v>
      </c>
      <c r="F82" s="35" t="s">
        <v>160</v>
      </c>
      <c r="G82" s="34" t="s">
        <v>140</v>
      </c>
      <c r="H82" s="34"/>
      <c r="I82" s="51">
        <v>1000</v>
      </c>
      <c r="J82" s="34" t="s">
        <v>38</v>
      </c>
      <c r="K82" s="34" t="s">
        <v>38</v>
      </c>
      <c r="L82" s="34" t="s">
        <v>38</v>
      </c>
      <c r="M82" s="36" t="s">
        <v>50</v>
      </c>
      <c r="N82" s="34"/>
      <c r="O82" s="34"/>
      <c r="P82" s="34"/>
      <c r="Q82" s="45"/>
    </row>
    <row r="83" spans="1:17" ht="40.5" customHeight="1">
      <c r="A83" s="32">
        <v>80</v>
      </c>
      <c r="B83" s="33">
        <v>2023</v>
      </c>
      <c r="C83" s="50" t="s">
        <v>153</v>
      </c>
      <c r="D83" s="36" t="s">
        <v>159</v>
      </c>
      <c r="E83" s="34" t="s">
        <v>40</v>
      </c>
      <c r="F83" s="35" t="s">
        <v>162</v>
      </c>
      <c r="G83" s="34" t="s">
        <v>140</v>
      </c>
      <c r="H83" s="34"/>
      <c r="I83" s="51">
        <v>2500</v>
      </c>
      <c r="J83" s="34" t="s">
        <v>38</v>
      </c>
      <c r="K83" s="34" t="s">
        <v>38</v>
      </c>
      <c r="L83" s="34" t="s">
        <v>38</v>
      </c>
      <c r="M83" s="36" t="s">
        <v>50</v>
      </c>
      <c r="N83" s="34"/>
      <c r="O83" s="34"/>
      <c r="P83" s="34"/>
      <c r="Q83" s="45"/>
    </row>
    <row r="84" spans="1:17" ht="45">
      <c r="A84" s="32">
        <v>81</v>
      </c>
      <c r="B84" s="33">
        <v>2023</v>
      </c>
      <c r="C84" s="50" t="s">
        <v>153</v>
      </c>
      <c r="D84" s="36" t="s">
        <v>159</v>
      </c>
      <c r="E84" s="34" t="s">
        <v>156</v>
      </c>
      <c r="F84" s="35" t="s">
        <v>163</v>
      </c>
      <c r="G84" s="34" t="s">
        <v>140</v>
      </c>
      <c r="H84" s="34"/>
      <c r="I84" s="51" t="s">
        <v>161</v>
      </c>
      <c r="J84" s="34" t="s">
        <v>38</v>
      </c>
      <c r="K84" s="34" t="s">
        <v>38</v>
      </c>
      <c r="L84" s="34" t="s">
        <v>38</v>
      </c>
      <c r="M84" s="36" t="s">
        <v>137</v>
      </c>
      <c r="N84" s="34"/>
      <c r="O84" s="34"/>
      <c r="P84" s="34"/>
      <c r="Q84" s="45"/>
    </row>
    <row r="85" spans="1:17" ht="45.75" customHeight="1">
      <c r="A85" s="32">
        <v>82</v>
      </c>
      <c r="B85" s="33">
        <v>2023</v>
      </c>
      <c r="C85" s="173" t="s">
        <v>21</v>
      </c>
      <c r="D85" s="34" t="s">
        <v>49</v>
      </c>
      <c r="E85" s="34" t="s">
        <v>40</v>
      </c>
      <c r="F85" s="50" t="s">
        <v>312</v>
      </c>
      <c r="G85" s="34">
        <v>1</v>
      </c>
      <c r="H85" s="34"/>
      <c r="I85" s="51">
        <v>39076</v>
      </c>
      <c r="J85" s="40"/>
      <c r="K85" s="40" t="s">
        <v>38</v>
      </c>
      <c r="L85" s="40"/>
      <c r="M85" s="36" t="s">
        <v>50</v>
      </c>
      <c r="N85" s="36" t="s">
        <v>313</v>
      </c>
      <c r="O85" s="34"/>
      <c r="P85" s="34"/>
      <c r="Q85" s="45"/>
    </row>
    <row r="86" spans="1:17" ht="62.25" customHeight="1">
      <c r="A86" s="32">
        <v>83</v>
      </c>
      <c r="B86" s="33">
        <v>2023</v>
      </c>
      <c r="C86" s="50" t="s">
        <v>0</v>
      </c>
      <c r="D86" s="36" t="s">
        <v>49</v>
      </c>
      <c r="E86" s="34" t="s">
        <v>156</v>
      </c>
      <c r="F86" s="41" t="s">
        <v>149</v>
      </c>
      <c r="G86" s="34">
        <v>1</v>
      </c>
      <c r="H86" s="34"/>
      <c r="I86" s="51">
        <v>19300</v>
      </c>
      <c r="J86" s="34" t="s">
        <v>38</v>
      </c>
      <c r="K86" s="34"/>
      <c r="L86" s="34"/>
      <c r="M86" s="36" t="s">
        <v>50</v>
      </c>
      <c r="N86" s="36" t="s">
        <v>314</v>
      </c>
      <c r="O86" s="34"/>
      <c r="P86" s="34"/>
      <c r="Q86" s="70"/>
    </row>
    <row r="87" spans="1:17" ht="51" customHeight="1">
      <c r="A87" s="32">
        <v>84</v>
      </c>
      <c r="B87" s="33">
        <v>2023</v>
      </c>
      <c r="C87" s="173" t="s">
        <v>21</v>
      </c>
      <c r="D87" s="34" t="s">
        <v>49</v>
      </c>
      <c r="E87" s="34" t="s">
        <v>40</v>
      </c>
      <c r="F87" s="50" t="s">
        <v>197</v>
      </c>
      <c r="G87" s="34">
        <v>1</v>
      </c>
      <c r="H87" s="34"/>
      <c r="I87" s="51">
        <v>9000</v>
      </c>
      <c r="J87" s="40" t="s">
        <v>38</v>
      </c>
      <c r="K87" s="40"/>
      <c r="L87" s="40"/>
      <c r="M87" s="36" t="s">
        <v>50</v>
      </c>
      <c r="N87" s="36" t="s">
        <v>198</v>
      </c>
      <c r="O87" s="34"/>
      <c r="P87" s="34"/>
      <c r="Q87" s="45"/>
    </row>
    <row r="88" spans="1:17" ht="33" customHeight="1">
      <c r="A88" s="32">
        <v>85</v>
      </c>
      <c r="B88" s="33">
        <v>2023</v>
      </c>
      <c r="C88" s="173" t="s">
        <v>21</v>
      </c>
      <c r="D88" s="34" t="s">
        <v>49</v>
      </c>
      <c r="E88" s="34" t="s">
        <v>40</v>
      </c>
      <c r="F88" s="57" t="s">
        <v>52</v>
      </c>
      <c r="G88" s="34">
        <v>1</v>
      </c>
      <c r="H88" s="34"/>
      <c r="I88" s="51">
        <v>5000</v>
      </c>
      <c r="J88" s="40" t="s">
        <v>38</v>
      </c>
      <c r="K88" s="40"/>
      <c r="L88" s="40"/>
      <c r="M88" s="36" t="s">
        <v>50</v>
      </c>
      <c r="N88" s="34"/>
      <c r="O88" s="34" t="s">
        <v>296</v>
      </c>
      <c r="P88" s="34" t="s">
        <v>175</v>
      </c>
      <c r="Q88" s="71" t="s">
        <v>297</v>
      </c>
    </row>
    <row r="89" spans="1:17" ht="57" customHeight="1">
      <c r="A89" s="32">
        <v>86</v>
      </c>
      <c r="B89" s="33">
        <v>2023</v>
      </c>
      <c r="C89" s="173" t="s">
        <v>21</v>
      </c>
      <c r="D89" s="34" t="s">
        <v>49</v>
      </c>
      <c r="E89" s="34" t="s">
        <v>40</v>
      </c>
      <c r="F89" s="72" t="s">
        <v>51</v>
      </c>
      <c r="G89" s="34">
        <v>1</v>
      </c>
      <c r="H89" s="34"/>
      <c r="I89" s="51">
        <v>4513</v>
      </c>
      <c r="J89" s="40" t="s">
        <v>38</v>
      </c>
      <c r="K89" s="40"/>
      <c r="L89" s="40"/>
      <c r="M89" s="36" t="s">
        <v>50</v>
      </c>
      <c r="N89" s="34"/>
      <c r="O89" s="34"/>
      <c r="P89" s="34"/>
      <c r="Q89" s="45"/>
    </row>
    <row r="90" spans="1:17" ht="54.75" customHeight="1">
      <c r="A90" s="32">
        <v>87</v>
      </c>
      <c r="B90" s="33">
        <v>2023</v>
      </c>
      <c r="C90" s="173" t="s">
        <v>21</v>
      </c>
      <c r="D90" s="34" t="s">
        <v>49</v>
      </c>
      <c r="E90" s="34" t="s">
        <v>40</v>
      </c>
      <c r="F90" s="69" t="s">
        <v>54</v>
      </c>
      <c r="G90" s="34">
        <v>1</v>
      </c>
      <c r="H90" s="34"/>
      <c r="I90" s="51">
        <v>1700</v>
      </c>
      <c r="J90" s="40"/>
      <c r="K90" s="40" t="s">
        <v>38</v>
      </c>
      <c r="L90" s="40"/>
      <c r="M90" s="36" t="s">
        <v>50</v>
      </c>
      <c r="N90" s="34"/>
      <c r="O90" s="34"/>
      <c r="P90" s="34"/>
      <c r="Q90" s="45"/>
    </row>
    <row r="91" spans="1:17" ht="34.5" customHeight="1">
      <c r="A91" s="32">
        <v>88</v>
      </c>
      <c r="B91" s="33">
        <v>2023</v>
      </c>
      <c r="C91" s="173" t="s">
        <v>21</v>
      </c>
      <c r="D91" s="34" t="s">
        <v>49</v>
      </c>
      <c r="E91" s="34" t="s">
        <v>40</v>
      </c>
      <c r="F91" s="69" t="s">
        <v>53</v>
      </c>
      <c r="G91" s="34">
        <v>1</v>
      </c>
      <c r="H91" s="34"/>
      <c r="I91" s="51">
        <v>1400</v>
      </c>
      <c r="J91" s="40"/>
      <c r="K91" s="40"/>
      <c r="L91" s="40" t="s">
        <v>38</v>
      </c>
      <c r="M91" s="36" t="s">
        <v>50</v>
      </c>
      <c r="N91" s="34"/>
      <c r="O91" s="34"/>
      <c r="P91" s="34"/>
      <c r="Q91" s="45"/>
    </row>
    <row r="92" spans="1:17" ht="28.5" customHeight="1">
      <c r="A92" s="32">
        <v>89</v>
      </c>
      <c r="B92" s="33">
        <v>2023</v>
      </c>
      <c r="C92" s="50" t="s">
        <v>0</v>
      </c>
      <c r="D92" s="36" t="s">
        <v>49</v>
      </c>
      <c r="E92" s="34" t="s">
        <v>156</v>
      </c>
      <c r="F92" s="41" t="s">
        <v>138</v>
      </c>
      <c r="G92" s="34">
        <v>1</v>
      </c>
      <c r="H92" s="34"/>
      <c r="I92" s="51">
        <v>1000</v>
      </c>
      <c r="J92" s="34"/>
      <c r="K92" s="34"/>
      <c r="L92" s="34" t="s">
        <v>38</v>
      </c>
      <c r="M92" s="36" t="s">
        <v>50</v>
      </c>
      <c r="N92" s="34"/>
      <c r="O92" s="34"/>
      <c r="P92" s="34"/>
      <c r="Q92" s="45"/>
    </row>
    <row r="93" spans="1:17" ht="45.75" customHeight="1">
      <c r="A93" s="32">
        <v>90</v>
      </c>
      <c r="B93" s="33">
        <v>2023</v>
      </c>
      <c r="C93" s="175" t="s">
        <v>22</v>
      </c>
      <c r="D93" s="40" t="s">
        <v>55</v>
      </c>
      <c r="E93" s="33" t="s">
        <v>40</v>
      </c>
      <c r="F93" s="73" t="s">
        <v>133</v>
      </c>
      <c r="G93" s="33">
        <v>1</v>
      </c>
      <c r="H93" s="33"/>
      <c r="I93" s="51">
        <v>3193.34</v>
      </c>
      <c r="J93" s="74"/>
      <c r="K93" s="74" t="s">
        <v>38</v>
      </c>
      <c r="L93" s="74"/>
      <c r="M93" s="36" t="s">
        <v>50</v>
      </c>
      <c r="N93" s="34"/>
      <c r="O93" s="34"/>
      <c r="P93" s="34"/>
      <c r="Q93" s="65"/>
    </row>
    <row r="94" spans="1:17" ht="39.75" customHeight="1">
      <c r="A94" s="32">
        <v>91</v>
      </c>
      <c r="B94" s="33">
        <v>2023</v>
      </c>
      <c r="C94" s="175" t="s">
        <v>22</v>
      </c>
      <c r="D94" s="40" t="s">
        <v>55</v>
      </c>
      <c r="E94" s="33" t="s">
        <v>40</v>
      </c>
      <c r="F94" s="73" t="s">
        <v>129</v>
      </c>
      <c r="G94" s="33">
        <v>1</v>
      </c>
      <c r="H94" s="33"/>
      <c r="I94" s="51">
        <v>2433.1999999999998</v>
      </c>
      <c r="J94" s="74"/>
      <c r="K94" s="74" t="s">
        <v>38</v>
      </c>
      <c r="L94" s="74"/>
      <c r="M94" s="36" t="s">
        <v>165</v>
      </c>
      <c r="N94" s="34"/>
      <c r="O94" s="34"/>
      <c r="P94" s="34"/>
      <c r="Q94" s="45"/>
    </row>
    <row r="95" spans="1:17" ht="40.5" customHeight="1">
      <c r="A95" s="32">
        <v>92</v>
      </c>
      <c r="B95" s="33">
        <v>2023</v>
      </c>
      <c r="C95" s="175" t="s">
        <v>22</v>
      </c>
      <c r="D95" s="40" t="s">
        <v>55</v>
      </c>
      <c r="E95" s="33" t="s">
        <v>40</v>
      </c>
      <c r="F95" s="73" t="s">
        <v>127</v>
      </c>
      <c r="G95" s="33">
        <v>1</v>
      </c>
      <c r="H95" s="33"/>
      <c r="I95" s="51">
        <v>410.73</v>
      </c>
      <c r="J95" s="74"/>
      <c r="K95" s="74"/>
      <c r="L95" s="74" t="s">
        <v>38</v>
      </c>
      <c r="M95" s="36" t="s">
        <v>165</v>
      </c>
      <c r="N95" s="34"/>
      <c r="O95" s="34"/>
      <c r="P95" s="34"/>
      <c r="Q95" s="45"/>
    </row>
    <row r="96" spans="1:17" ht="28.5" customHeight="1">
      <c r="A96" s="32">
        <v>93</v>
      </c>
      <c r="B96" s="33">
        <v>2023</v>
      </c>
      <c r="C96" s="175" t="s">
        <v>22</v>
      </c>
      <c r="D96" s="40" t="s">
        <v>55</v>
      </c>
      <c r="E96" s="33" t="s">
        <v>40</v>
      </c>
      <c r="F96" s="73" t="s">
        <v>118</v>
      </c>
      <c r="G96" s="33">
        <v>1</v>
      </c>
      <c r="H96" s="33"/>
      <c r="I96" s="51">
        <v>357.66</v>
      </c>
      <c r="J96" s="74"/>
      <c r="K96" s="74" t="s">
        <v>38</v>
      </c>
      <c r="L96" s="74"/>
      <c r="M96" s="36" t="s">
        <v>165</v>
      </c>
      <c r="N96" s="34"/>
      <c r="O96" s="34"/>
      <c r="P96" s="34"/>
      <c r="Q96" s="45"/>
    </row>
    <row r="97" spans="1:17" ht="28.5" customHeight="1">
      <c r="A97" s="32">
        <v>94</v>
      </c>
      <c r="B97" s="33">
        <v>2023</v>
      </c>
      <c r="C97" s="175" t="s">
        <v>22</v>
      </c>
      <c r="D97" s="40" t="s">
        <v>55</v>
      </c>
      <c r="E97" s="33" t="s">
        <v>40</v>
      </c>
      <c r="F97" s="73" t="s">
        <v>128</v>
      </c>
      <c r="G97" s="33">
        <v>1</v>
      </c>
      <c r="H97" s="33"/>
      <c r="I97" s="51">
        <v>239.88</v>
      </c>
      <c r="J97" s="74"/>
      <c r="K97" s="74"/>
      <c r="L97" s="74" t="s">
        <v>38</v>
      </c>
      <c r="M97" s="36" t="s">
        <v>165</v>
      </c>
      <c r="N97" s="34"/>
      <c r="O97" s="34"/>
      <c r="P97" s="34"/>
      <c r="Q97" s="45"/>
    </row>
    <row r="98" spans="1:17" ht="28.5" customHeight="1">
      <c r="A98" s="32">
        <v>95</v>
      </c>
      <c r="B98" s="33">
        <v>2023</v>
      </c>
      <c r="C98" s="175" t="s">
        <v>22</v>
      </c>
      <c r="D98" s="40" t="s">
        <v>55</v>
      </c>
      <c r="E98" s="33" t="s">
        <v>156</v>
      </c>
      <c r="F98" s="75" t="s">
        <v>130</v>
      </c>
      <c r="G98" s="33">
        <v>1</v>
      </c>
      <c r="H98" s="33"/>
      <c r="I98" s="51">
        <v>199.98</v>
      </c>
      <c r="J98" s="74"/>
      <c r="K98" s="74" t="s">
        <v>38</v>
      </c>
      <c r="L98" s="74"/>
      <c r="M98" s="36" t="s">
        <v>166</v>
      </c>
      <c r="N98" s="34"/>
      <c r="O98" s="34"/>
      <c r="P98" s="34"/>
      <c r="Q98" s="45"/>
    </row>
    <row r="99" spans="1:17" ht="38.25" customHeight="1">
      <c r="A99" s="32">
        <v>96</v>
      </c>
      <c r="B99" s="33">
        <v>2023</v>
      </c>
      <c r="C99" s="175" t="s">
        <v>22</v>
      </c>
      <c r="D99" s="40" t="s">
        <v>55</v>
      </c>
      <c r="E99" s="33" t="s">
        <v>156</v>
      </c>
      <c r="F99" s="73" t="s">
        <v>131</v>
      </c>
      <c r="G99" s="33">
        <v>1</v>
      </c>
      <c r="H99" s="33"/>
      <c r="I99" s="51">
        <v>180</v>
      </c>
      <c r="J99" s="74"/>
      <c r="K99" s="74" t="s">
        <v>38</v>
      </c>
      <c r="L99" s="74"/>
      <c r="M99" s="36" t="s">
        <v>165</v>
      </c>
      <c r="N99" s="34"/>
      <c r="O99" s="34"/>
      <c r="P99" s="34"/>
      <c r="Q99" s="45"/>
    </row>
    <row r="100" spans="1:17" ht="32.25" customHeight="1">
      <c r="A100" s="32">
        <v>97</v>
      </c>
      <c r="B100" s="33">
        <v>2023</v>
      </c>
      <c r="C100" s="175" t="s">
        <v>22</v>
      </c>
      <c r="D100" s="40" t="s">
        <v>55</v>
      </c>
      <c r="E100" s="33" t="s">
        <v>156</v>
      </c>
      <c r="F100" s="73" t="s">
        <v>125</v>
      </c>
      <c r="G100" s="33">
        <v>1</v>
      </c>
      <c r="H100" s="33"/>
      <c r="I100" s="51">
        <v>149.9</v>
      </c>
      <c r="J100" s="74"/>
      <c r="K100" s="74"/>
      <c r="L100" s="74" t="s">
        <v>38</v>
      </c>
      <c r="M100" s="36" t="s">
        <v>165</v>
      </c>
      <c r="N100" s="34"/>
      <c r="O100" s="34"/>
      <c r="P100" s="34"/>
      <c r="Q100" s="45"/>
    </row>
    <row r="101" spans="1:17" ht="28.5" customHeight="1">
      <c r="A101" s="32">
        <v>98</v>
      </c>
      <c r="B101" s="33">
        <v>2023</v>
      </c>
      <c r="C101" s="173" t="s">
        <v>9</v>
      </c>
      <c r="D101" s="34" t="s">
        <v>55</v>
      </c>
      <c r="E101" s="34" t="s">
        <v>40</v>
      </c>
      <c r="F101" s="59" t="s">
        <v>315</v>
      </c>
      <c r="G101" s="34">
        <v>1</v>
      </c>
      <c r="H101" s="34"/>
      <c r="I101" s="51">
        <v>50</v>
      </c>
      <c r="J101" s="40" t="s">
        <v>38</v>
      </c>
      <c r="K101" s="40"/>
      <c r="L101" s="40"/>
      <c r="M101" s="36" t="s">
        <v>50</v>
      </c>
      <c r="N101" s="36" t="s">
        <v>316</v>
      </c>
      <c r="O101" s="34"/>
      <c r="P101" s="34"/>
      <c r="Q101" s="45"/>
    </row>
    <row r="102" spans="1:17" ht="40.5" customHeight="1">
      <c r="A102" s="32">
        <v>99</v>
      </c>
      <c r="B102" s="33">
        <v>2023</v>
      </c>
      <c r="C102" s="175" t="s">
        <v>22</v>
      </c>
      <c r="D102" s="40" t="s">
        <v>55</v>
      </c>
      <c r="E102" s="33" t="s">
        <v>156</v>
      </c>
      <c r="F102" s="73" t="s">
        <v>126</v>
      </c>
      <c r="G102" s="33">
        <v>1</v>
      </c>
      <c r="H102" s="33"/>
      <c r="I102" s="51">
        <v>38.799999999999997</v>
      </c>
      <c r="J102" s="74"/>
      <c r="K102" s="74" t="s">
        <v>38</v>
      </c>
      <c r="L102" s="74"/>
      <c r="M102" s="36" t="s">
        <v>165</v>
      </c>
      <c r="N102" s="34"/>
      <c r="O102" s="34"/>
      <c r="P102" s="34"/>
      <c r="Q102" s="45"/>
    </row>
    <row r="103" spans="1:17" ht="44.25" customHeight="1">
      <c r="A103" s="32">
        <v>100</v>
      </c>
      <c r="B103" s="33">
        <v>2023</v>
      </c>
      <c r="C103" s="175" t="s">
        <v>22</v>
      </c>
      <c r="D103" s="40" t="s">
        <v>55</v>
      </c>
      <c r="E103" s="33" t="s">
        <v>156</v>
      </c>
      <c r="F103" s="73" t="s">
        <v>132</v>
      </c>
      <c r="G103" s="33">
        <v>1</v>
      </c>
      <c r="H103" s="33"/>
      <c r="I103" s="51">
        <v>19.989999999999998</v>
      </c>
      <c r="J103" s="74"/>
      <c r="K103" s="74"/>
      <c r="L103" s="74" t="s">
        <v>38</v>
      </c>
      <c r="M103" s="36" t="s">
        <v>165</v>
      </c>
      <c r="N103" s="34"/>
      <c r="O103" s="34"/>
      <c r="P103" s="34"/>
      <c r="Q103" s="45"/>
    </row>
    <row r="104" spans="1:17">
      <c r="A104" s="32">
        <v>101</v>
      </c>
      <c r="B104" s="33"/>
      <c r="C104" s="50"/>
      <c r="D104" s="36"/>
      <c r="E104" s="34"/>
      <c r="F104" s="59"/>
      <c r="G104" s="34"/>
      <c r="H104" s="34"/>
      <c r="I104" s="159">
        <f>SUM(I5:I103)</f>
        <v>13290268.280000001</v>
      </c>
      <c r="J104" s="34"/>
      <c r="K104" s="34"/>
      <c r="L104" s="34"/>
      <c r="M104" s="34"/>
      <c r="N104" s="34"/>
      <c r="O104" s="34"/>
      <c r="P104" s="34"/>
      <c r="Q104" s="45"/>
    </row>
    <row r="105" spans="1:17" ht="44.25" customHeight="1">
      <c r="A105" s="32">
        <v>102</v>
      </c>
      <c r="B105" s="33">
        <v>2023</v>
      </c>
      <c r="C105" s="49" t="s">
        <v>4</v>
      </c>
      <c r="D105" s="76" t="s">
        <v>64</v>
      </c>
      <c r="E105" s="77" t="s">
        <v>40</v>
      </c>
      <c r="F105" s="78" t="s">
        <v>199</v>
      </c>
      <c r="G105" s="79">
        <v>1</v>
      </c>
      <c r="H105" s="79"/>
      <c r="I105" s="160">
        <v>950</v>
      </c>
      <c r="J105" s="34" t="s">
        <v>38</v>
      </c>
      <c r="K105" s="34"/>
      <c r="L105" s="34"/>
      <c r="M105" s="36" t="s">
        <v>50</v>
      </c>
      <c r="N105" s="80" t="s">
        <v>200</v>
      </c>
      <c r="O105" s="79"/>
      <c r="P105" s="79"/>
      <c r="Q105" s="45"/>
    </row>
    <row r="106" spans="1:17" ht="30" customHeight="1">
      <c r="A106" s="32">
        <v>103</v>
      </c>
      <c r="B106" s="33">
        <v>2023</v>
      </c>
      <c r="C106" s="49" t="s">
        <v>4</v>
      </c>
      <c r="D106" s="81" t="s">
        <v>64</v>
      </c>
      <c r="E106" s="82" t="s">
        <v>40</v>
      </c>
      <c r="F106" s="78" t="s">
        <v>305</v>
      </c>
      <c r="G106" s="79">
        <v>1</v>
      </c>
      <c r="H106" s="79"/>
      <c r="I106" s="160">
        <v>6000</v>
      </c>
      <c r="J106" s="34" t="s">
        <v>38</v>
      </c>
      <c r="K106" s="34"/>
      <c r="L106" s="34"/>
      <c r="M106" s="79"/>
      <c r="N106" s="80" t="s">
        <v>306</v>
      </c>
      <c r="O106" s="79"/>
      <c r="P106" s="79"/>
      <c r="Q106" s="45"/>
    </row>
    <row r="107" spans="1:17" ht="84.75" customHeight="1">
      <c r="A107" s="32">
        <v>104</v>
      </c>
      <c r="B107" s="83">
        <v>2023</v>
      </c>
      <c r="C107" s="84" t="s">
        <v>16</v>
      </c>
      <c r="D107" s="85" t="s">
        <v>64</v>
      </c>
      <c r="E107" s="86" t="s">
        <v>40</v>
      </c>
      <c r="F107" s="87" t="s">
        <v>308</v>
      </c>
      <c r="G107" s="88">
        <v>1</v>
      </c>
      <c r="H107" s="88"/>
      <c r="I107" s="161">
        <v>97000</v>
      </c>
      <c r="J107" s="89" t="s">
        <v>38</v>
      </c>
      <c r="K107" s="89"/>
      <c r="L107" s="89"/>
      <c r="M107" s="90" t="s">
        <v>50</v>
      </c>
      <c r="N107" s="90" t="s">
        <v>309</v>
      </c>
      <c r="O107" s="88"/>
      <c r="P107" s="88"/>
      <c r="Q107" s="91"/>
    </row>
    <row r="108" spans="1:17" ht="84.75" customHeight="1">
      <c r="A108" s="32">
        <v>105</v>
      </c>
      <c r="B108" s="83">
        <v>2023</v>
      </c>
      <c r="C108" s="84" t="s">
        <v>317</v>
      </c>
      <c r="D108" s="85" t="s">
        <v>49</v>
      </c>
      <c r="E108" s="86" t="s">
        <v>40</v>
      </c>
      <c r="F108" s="87" t="s">
        <v>319</v>
      </c>
      <c r="G108" s="88">
        <v>1</v>
      </c>
      <c r="H108" s="88"/>
      <c r="I108" s="161">
        <v>400</v>
      </c>
      <c r="J108" s="89" t="s">
        <v>38</v>
      </c>
      <c r="K108" s="89"/>
      <c r="L108" s="89"/>
      <c r="M108" s="90" t="s">
        <v>50</v>
      </c>
      <c r="N108" s="90" t="s">
        <v>320</v>
      </c>
      <c r="O108" s="88"/>
      <c r="P108" s="88"/>
      <c r="Q108" s="91"/>
    </row>
    <row r="109" spans="1:17" ht="84.75" customHeight="1">
      <c r="A109" s="32">
        <v>106</v>
      </c>
      <c r="B109" s="83">
        <v>2023</v>
      </c>
      <c r="C109" s="84" t="s">
        <v>317</v>
      </c>
      <c r="D109" s="85" t="s">
        <v>49</v>
      </c>
      <c r="E109" s="86" t="s">
        <v>40</v>
      </c>
      <c r="F109" s="87" t="s">
        <v>379</v>
      </c>
      <c r="G109" s="88">
        <v>1</v>
      </c>
      <c r="H109" s="88"/>
      <c r="I109" s="161">
        <v>20000</v>
      </c>
      <c r="J109" s="89"/>
      <c r="K109" s="89" t="s">
        <v>38</v>
      </c>
      <c r="L109" s="89"/>
      <c r="M109" s="90" t="s">
        <v>50</v>
      </c>
      <c r="N109" s="90" t="s">
        <v>318</v>
      </c>
      <c r="O109" s="88"/>
      <c r="P109" s="88"/>
      <c r="Q109" s="91"/>
    </row>
    <row r="110" spans="1:17" ht="84.75" customHeight="1">
      <c r="A110" s="32">
        <v>107</v>
      </c>
      <c r="B110" s="83">
        <v>2023</v>
      </c>
      <c r="C110" s="84" t="s">
        <v>317</v>
      </c>
      <c r="D110" s="85" t="s">
        <v>49</v>
      </c>
      <c r="E110" s="86" t="s">
        <v>40</v>
      </c>
      <c r="F110" s="92" t="s">
        <v>323</v>
      </c>
      <c r="G110" s="88">
        <v>1</v>
      </c>
      <c r="H110" s="88"/>
      <c r="I110" s="161" t="s">
        <v>317</v>
      </c>
      <c r="J110" s="89"/>
      <c r="K110" s="89" t="s">
        <v>38</v>
      </c>
      <c r="L110" s="89"/>
      <c r="M110" s="90" t="s">
        <v>50</v>
      </c>
      <c r="N110" s="90" t="s">
        <v>318</v>
      </c>
      <c r="O110" s="88"/>
      <c r="P110" s="88"/>
      <c r="Q110" s="91"/>
    </row>
    <row r="111" spans="1:17" ht="84.75" customHeight="1">
      <c r="A111" s="32">
        <v>108</v>
      </c>
      <c r="B111" s="33">
        <v>2023</v>
      </c>
      <c r="C111" s="52" t="s">
        <v>317</v>
      </c>
      <c r="D111" s="81" t="s">
        <v>49</v>
      </c>
      <c r="E111" s="82" t="s">
        <v>40</v>
      </c>
      <c r="F111" s="44" t="s">
        <v>321</v>
      </c>
      <c r="G111" s="79">
        <v>1</v>
      </c>
      <c r="H111" s="79"/>
      <c r="I111" s="160">
        <v>600</v>
      </c>
      <c r="J111" s="34"/>
      <c r="K111" s="34" t="s">
        <v>322</v>
      </c>
      <c r="L111" s="34"/>
      <c r="M111" s="80" t="s">
        <v>50</v>
      </c>
      <c r="N111" s="80" t="s">
        <v>318</v>
      </c>
      <c r="O111" s="79"/>
      <c r="P111" s="79"/>
      <c r="Q111" s="33"/>
    </row>
    <row r="112" spans="1:17" ht="84.75" customHeight="1">
      <c r="A112" s="32">
        <v>109</v>
      </c>
      <c r="B112" s="33">
        <v>2023</v>
      </c>
      <c r="C112" s="50" t="s">
        <v>324</v>
      </c>
      <c r="D112" s="36" t="s">
        <v>159</v>
      </c>
      <c r="E112" s="34" t="s">
        <v>69</v>
      </c>
      <c r="F112" s="41" t="s">
        <v>325</v>
      </c>
      <c r="G112" s="34">
        <v>1</v>
      </c>
      <c r="H112" s="34"/>
      <c r="I112" s="51">
        <v>275</v>
      </c>
      <c r="J112" s="34"/>
      <c r="K112" s="34" t="s">
        <v>38</v>
      </c>
      <c r="L112" s="34"/>
      <c r="M112" s="36" t="s">
        <v>326</v>
      </c>
      <c r="N112" s="34"/>
      <c r="O112" s="34" t="s">
        <v>327</v>
      </c>
      <c r="P112" s="34" t="s">
        <v>328</v>
      </c>
      <c r="Q112" s="157">
        <v>275</v>
      </c>
    </row>
    <row r="113" spans="1:17" ht="84.75" customHeight="1">
      <c r="A113" s="32">
        <v>110</v>
      </c>
      <c r="B113" s="33">
        <v>2023</v>
      </c>
      <c r="C113" s="50" t="s">
        <v>330</v>
      </c>
      <c r="D113" s="36" t="s">
        <v>331</v>
      </c>
      <c r="E113" s="34" t="s">
        <v>332</v>
      </c>
      <c r="F113" s="41" t="s">
        <v>325</v>
      </c>
      <c r="G113" s="34">
        <v>1</v>
      </c>
      <c r="H113" s="34"/>
      <c r="I113" s="51">
        <v>1850</v>
      </c>
      <c r="J113" s="34"/>
      <c r="K113" s="34" t="s">
        <v>38</v>
      </c>
      <c r="L113" s="34"/>
      <c r="M113" s="36" t="s">
        <v>326</v>
      </c>
      <c r="N113" s="34"/>
      <c r="O113" s="34" t="s">
        <v>333</v>
      </c>
      <c r="P113" s="34" t="s">
        <v>334</v>
      </c>
      <c r="Q113" s="70">
        <v>0</v>
      </c>
    </row>
    <row r="114" spans="1:17" ht="84.75" customHeight="1">
      <c r="A114" s="32">
        <v>111</v>
      </c>
      <c r="B114" s="33">
        <v>2023</v>
      </c>
      <c r="C114" s="50" t="s">
        <v>337</v>
      </c>
      <c r="D114" s="36" t="s">
        <v>338</v>
      </c>
      <c r="E114" s="34" t="s">
        <v>69</v>
      </c>
      <c r="F114" s="41" t="s">
        <v>325</v>
      </c>
      <c r="G114" s="34">
        <v>1</v>
      </c>
      <c r="H114" s="34"/>
      <c r="I114" s="51">
        <v>1940</v>
      </c>
      <c r="J114" s="34"/>
      <c r="K114" s="34" t="s">
        <v>38</v>
      </c>
      <c r="L114" s="34"/>
      <c r="M114" s="36" t="s">
        <v>326</v>
      </c>
      <c r="N114" s="34"/>
      <c r="O114" s="34" t="s">
        <v>339</v>
      </c>
      <c r="P114" s="34" t="s">
        <v>334</v>
      </c>
      <c r="Q114" s="70" t="s">
        <v>340</v>
      </c>
    </row>
    <row r="115" spans="1:17" ht="84.75" customHeight="1">
      <c r="A115" s="32">
        <v>112</v>
      </c>
      <c r="B115" s="33">
        <v>2023</v>
      </c>
      <c r="C115" s="50" t="s">
        <v>336</v>
      </c>
      <c r="D115" s="36" t="s">
        <v>335</v>
      </c>
      <c r="E115" s="34" t="s">
        <v>69</v>
      </c>
      <c r="F115" s="41" t="s">
        <v>325</v>
      </c>
      <c r="G115" s="34">
        <v>1</v>
      </c>
      <c r="H115" s="34"/>
      <c r="I115" s="51">
        <v>1456</v>
      </c>
      <c r="J115" s="34"/>
      <c r="K115" s="34" t="s">
        <v>38</v>
      </c>
      <c r="L115" s="34"/>
      <c r="M115" s="36" t="s">
        <v>326</v>
      </c>
      <c r="N115" s="34"/>
      <c r="O115" s="34"/>
      <c r="P115" s="34"/>
      <c r="Q115" s="70"/>
    </row>
    <row r="116" spans="1:17" ht="84.75" customHeight="1">
      <c r="A116" s="32">
        <v>113</v>
      </c>
      <c r="B116" s="33">
        <v>2023</v>
      </c>
      <c r="C116" s="50" t="s">
        <v>342</v>
      </c>
      <c r="D116" s="36" t="s">
        <v>159</v>
      </c>
      <c r="E116" s="34" t="s">
        <v>332</v>
      </c>
      <c r="F116" s="41" t="s">
        <v>343</v>
      </c>
      <c r="G116" s="34">
        <v>1</v>
      </c>
      <c r="H116" s="34"/>
      <c r="I116" s="51">
        <v>420</v>
      </c>
      <c r="J116" s="34"/>
      <c r="K116" s="34" t="s">
        <v>38</v>
      </c>
      <c r="L116" s="34"/>
      <c r="M116" s="36" t="s">
        <v>344</v>
      </c>
      <c r="N116" s="34"/>
      <c r="O116" s="34"/>
      <c r="P116" s="34"/>
      <c r="Q116" s="70"/>
    </row>
    <row r="117" spans="1:17" ht="84.75" customHeight="1">
      <c r="A117" s="32">
        <v>114</v>
      </c>
      <c r="B117" s="33">
        <v>2023</v>
      </c>
      <c r="C117" s="50" t="s">
        <v>345</v>
      </c>
      <c r="D117" s="36" t="s">
        <v>346</v>
      </c>
      <c r="E117" s="34" t="s">
        <v>69</v>
      </c>
      <c r="F117" s="41" t="s">
        <v>325</v>
      </c>
      <c r="G117" s="34">
        <v>1</v>
      </c>
      <c r="H117" s="34"/>
      <c r="I117" s="51">
        <v>1000</v>
      </c>
      <c r="J117" s="34"/>
      <c r="K117" s="34" t="s">
        <v>38</v>
      </c>
      <c r="L117" s="34"/>
      <c r="M117" s="36" t="s">
        <v>347</v>
      </c>
      <c r="N117" s="34"/>
      <c r="O117" s="34"/>
      <c r="P117" s="34"/>
      <c r="Q117" s="70"/>
    </row>
    <row r="118" spans="1:17" ht="84.75" customHeight="1">
      <c r="A118" s="32">
        <v>115</v>
      </c>
      <c r="B118" s="33">
        <v>2023</v>
      </c>
      <c r="C118" s="50" t="s">
        <v>348</v>
      </c>
      <c r="D118" s="36" t="s">
        <v>55</v>
      </c>
      <c r="E118" s="34" t="s">
        <v>69</v>
      </c>
      <c r="F118" s="41" t="s">
        <v>325</v>
      </c>
      <c r="G118" s="34">
        <v>3</v>
      </c>
      <c r="H118" s="34"/>
      <c r="I118" s="94" t="s">
        <v>349</v>
      </c>
      <c r="J118" s="34"/>
      <c r="K118" s="34" t="s">
        <v>38</v>
      </c>
      <c r="L118" s="34"/>
      <c r="M118" s="36"/>
      <c r="N118" s="34"/>
      <c r="O118" s="34"/>
      <c r="P118" s="34"/>
      <c r="Q118" s="70"/>
    </row>
    <row r="119" spans="1:17" ht="84.75" customHeight="1">
      <c r="A119" s="32">
        <v>116</v>
      </c>
      <c r="B119" s="33">
        <v>2023</v>
      </c>
      <c r="C119" s="50" t="s">
        <v>350</v>
      </c>
      <c r="D119" s="36" t="s">
        <v>351</v>
      </c>
      <c r="E119" s="34" t="s">
        <v>69</v>
      </c>
      <c r="F119" s="41" t="s">
        <v>352</v>
      </c>
      <c r="G119" s="34">
        <v>1</v>
      </c>
      <c r="H119" s="34"/>
      <c r="I119" s="94">
        <v>170</v>
      </c>
      <c r="J119" s="34"/>
      <c r="K119" s="34" t="s">
        <v>38</v>
      </c>
      <c r="L119" s="34"/>
      <c r="M119" s="36" t="s">
        <v>353</v>
      </c>
      <c r="N119" s="34"/>
      <c r="O119" s="34"/>
      <c r="P119" s="34"/>
      <c r="Q119" s="70"/>
    </row>
    <row r="120" spans="1:17" ht="84.75" customHeight="1">
      <c r="A120" s="32">
        <v>117</v>
      </c>
      <c r="B120" s="33">
        <v>2023</v>
      </c>
      <c r="C120" s="50" t="s">
        <v>354</v>
      </c>
      <c r="D120" s="36" t="s">
        <v>355</v>
      </c>
      <c r="E120" s="34" t="s">
        <v>69</v>
      </c>
      <c r="F120" s="41" t="s">
        <v>325</v>
      </c>
      <c r="G120" s="34">
        <v>1</v>
      </c>
      <c r="H120" s="34"/>
      <c r="I120" s="94">
        <v>630</v>
      </c>
      <c r="J120" s="34"/>
      <c r="K120" s="34" t="s">
        <v>38</v>
      </c>
      <c r="L120" s="34"/>
      <c r="M120" s="36" t="s">
        <v>334</v>
      </c>
      <c r="N120" s="34"/>
      <c r="O120" s="34"/>
      <c r="P120" s="34"/>
      <c r="Q120" s="70"/>
    </row>
    <row r="121" spans="1:17" ht="84.75" customHeight="1">
      <c r="A121" s="32">
        <v>118</v>
      </c>
      <c r="B121" s="33">
        <v>2023</v>
      </c>
      <c r="C121" s="50" t="s">
        <v>356</v>
      </c>
      <c r="D121" s="36" t="s">
        <v>357</v>
      </c>
      <c r="E121" s="34" t="s">
        <v>332</v>
      </c>
      <c r="F121" s="41" t="s">
        <v>358</v>
      </c>
      <c r="G121" s="34">
        <v>1</v>
      </c>
      <c r="H121" s="34"/>
      <c r="I121" s="94">
        <v>2640</v>
      </c>
      <c r="J121" s="34"/>
      <c r="K121" s="34" t="s">
        <v>38</v>
      </c>
      <c r="L121" s="34"/>
      <c r="M121" s="36" t="s">
        <v>334</v>
      </c>
      <c r="N121" s="34"/>
      <c r="O121" s="34"/>
      <c r="P121" s="34"/>
      <c r="Q121" s="70"/>
    </row>
    <row r="122" spans="1:17" ht="84.75" customHeight="1">
      <c r="A122" s="32">
        <v>119</v>
      </c>
      <c r="B122" s="33">
        <v>2023</v>
      </c>
      <c r="C122" s="50" t="s">
        <v>359</v>
      </c>
      <c r="D122" s="36" t="s">
        <v>355</v>
      </c>
      <c r="E122" s="34" t="s">
        <v>40</v>
      </c>
      <c r="F122" s="41" t="s">
        <v>360</v>
      </c>
      <c r="G122" s="34">
        <v>1</v>
      </c>
      <c r="H122" s="34"/>
      <c r="I122" s="94">
        <v>321.36</v>
      </c>
      <c r="J122" s="34"/>
      <c r="K122" s="34" t="s">
        <v>38</v>
      </c>
      <c r="L122" s="34"/>
      <c r="M122" s="36" t="s">
        <v>361</v>
      </c>
      <c r="N122" s="34"/>
      <c r="O122" s="34"/>
      <c r="P122" s="34"/>
      <c r="Q122" s="70"/>
    </row>
    <row r="123" spans="1:17" ht="84.75" customHeight="1">
      <c r="A123" s="32">
        <v>120</v>
      </c>
      <c r="B123" s="33">
        <v>2023</v>
      </c>
      <c r="C123" s="50" t="s">
        <v>362</v>
      </c>
      <c r="D123" s="36" t="s">
        <v>363</v>
      </c>
      <c r="E123" s="34" t="s">
        <v>40</v>
      </c>
      <c r="F123" s="41" t="s">
        <v>364</v>
      </c>
      <c r="G123" s="34">
        <v>1</v>
      </c>
      <c r="H123" s="34"/>
      <c r="I123" s="94">
        <v>12000</v>
      </c>
      <c r="J123" s="34"/>
      <c r="K123" s="34" t="s">
        <v>38</v>
      </c>
      <c r="L123" s="34"/>
      <c r="M123" s="36" t="s">
        <v>365</v>
      </c>
      <c r="N123" s="34"/>
      <c r="O123" s="34"/>
      <c r="P123" s="34"/>
      <c r="Q123" s="70"/>
    </row>
    <row r="124" spans="1:17" ht="85.5" customHeight="1">
      <c r="A124" s="32">
        <v>121</v>
      </c>
      <c r="B124" s="33">
        <v>2023</v>
      </c>
      <c r="C124" s="50" t="s">
        <v>367</v>
      </c>
      <c r="D124" s="36" t="s">
        <v>351</v>
      </c>
      <c r="E124" s="34" t="s">
        <v>368</v>
      </c>
      <c r="F124" s="41" t="s">
        <v>369</v>
      </c>
      <c r="G124" s="34">
        <v>1</v>
      </c>
      <c r="H124" s="34"/>
      <c r="I124" s="94">
        <v>3900</v>
      </c>
      <c r="J124" s="34"/>
      <c r="K124" s="34" t="s">
        <v>38</v>
      </c>
      <c r="L124" s="34"/>
      <c r="M124" s="36" t="s">
        <v>370</v>
      </c>
      <c r="N124" s="34"/>
      <c r="O124" s="34"/>
      <c r="P124" s="34"/>
      <c r="Q124" s="70"/>
    </row>
    <row r="125" spans="1:17" ht="85.5" customHeight="1">
      <c r="A125" s="32">
        <v>122</v>
      </c>
      <c r="B125" s="33">
        <v>2023</v>
      </c>
      <c r="C125" s="50" t="s">
        <v>367</v>
      </c>
      <c r="D125" s="36" t="s">
        <v>351</v>
      </c>
      <c r="E125" s="34" t="s">
        <v>368</v>
      </c>
      <c r="F125" s="41" t="s">
        <v>369</v>
      </c>
      <c r="G125" s="34">
        <v>1</v>
      </c>
      <c r="H125" s="34"/>
      <c r="I125" s="94">
        <v>3900</v>
      </c>
      <c r="J125" s="34"/>
      <c r="K125" s="34" t="s">
        <v>38</v>
      </c>
      <c r="L125" s="34"/>
      <c r="M125" s="36" t="s">
        <v>370</v>
      </c>
      <c r="N125" s="34"/>
      <c r="O125" s="34"/>
      <c r="P125" s="34"/>
      <c r="Q125" s="70"/>
    </row>
    <row r="126" spans="1:17" ht="85.5" customHeight="1">
      <c r="A126" s="32">
        <v>123</v>
      </c>
      <c r="B126" s="33">
        <v>2023</v>
      </c>
      <c r="C126" s="50" t="s">
        <v>371</v>
      </c>
      <c r="D126" s="36" t="s">
        <v>351</v>
      </c>
      <c r="E126" s="34" t="s">
        <v>69</v>
      </c>
      <c r="F126" s="41" t="s">
        <v>372</v>
      </c>
      <c r="G126" s="34">
        <v>1</v>
      </c>
      <c r="H126" s="34"/>
      <c r="I126" s="94">
        <v>23000</v>
      </c>
      <c r="J126" s="34"/>
      <c r="K126" s="34" t="s">
        <v>38</v>
      </c>
      <c r="L126" s="34"/>
      <c r="M126" s="36" t="s">
        <v>373</v>
      </c>
      <c r="N126" s="34"/>
      <c r="O126" s="34"/>
      <c r="P126" s="34"/>
      <c r="Q126" s="70"/>
    </row>
    <row r="127" spans="1:17" ht="85.5" customHeight="1">
      <c r="A127" s="32">
        <v>124</v>
      </c>
      <c r="B127" s="33">
        <v>2023</v>
      </c>
      <c r="C127" s="50" t="s">
        <v>374</v>
      </c>
      <c r="D127" s="36" t="s">
        <v>351</v>
      </c>
      <c r="E127" s="34" t="s">
        <v>69</v>
      </c>
      <c r="F127" s="41" t="s">
        <v>372</v>
      </c>
      <c r="G127" s="34">
        <v>1</v>
      </c>
      <c r="H127" s="34"/>
      <c r="I127" s="94">
        <v>25000</v>
      </c>
      <c r="J127" s="34"/>
      <c r="K127" s="34" t="s">
        <v>38</v>
      </c>
      <c r="L127" s="34"/>
      <c r="M127" s="36" t="s">
        <v>375</v>
      </c>
      <c r="N127" s="34"/>
      <c r="O127" s="34"/>
      <c r="P127" s="34"/>
      <c r="Q127" s="70"/>
    </row>
    <row r="128" spans="1:17" ht="22.5">
      <c r="A128" s="32">
        <v>125</v>
      </c>
      <c r="B128" s="33">
        <v>2023</v>
      </c>
      <c r="C128" s="50" t="s">
        <v>374</v>
      </c>
      <c r="D128" s="36" t="s">
        <v>351</v>
      </c>
      <c r="E128" s="34" t="s">
        <v>69</v>
      </c>
      <c r="F128" s="41" t="s">
        <v>372</v>
      </c>
      <c r="G128" s="34">
        <v>1</v>
      </c>
      <c r="H128" s="34"/>
      <c r="I128" s="94">
        <v>10000</v>
      </c>
      <c r="J128" s="34"/>
      <c r="K128" s="34" t="s">
        <v>38</v>
      </c>
      <c r="L128" s="34"/>
      <c r="M128" s="36" t="s">
        <v>376</v>
      </c>
      <c r="N128" s="34"/>
      <c r="O128" s="34"/>
      <c r="P128" s="34"/>
      <c r="Q128" s="70"/>
    </row>
    <row r="129" spans="1:17" ht="85.5" customHeight="1">
      <c r="A129" s="32">
        <v>126</v>
      </c>
      <c r="B129" s="33">
        <v>2023</v>
      </c>
      <c r="C129" s="50" t="s">
        <v>377</v>
      </c>
      <c r="D129" s="36" t="s">
        <v>49</v>
      </c>
      <c r="E129" s="34" t="s">
        <v>332</v>
      </c>
      <c r="F129" s="41" t="s">
        <v>378</v>
      </c>
      <c r="G129" s="34">
        <v>1</v>
      </c>
      <c r="H129" s="34"/>
      <c r="I129" s="94">
        <v>1100</v>
      </c>
      <c r="J129" s="34"/>
      <c r="K129" s="34" t="s">
        <v>38</v>
      </c>
      <c r="L129" s="34"/>
      <c r="M129" s="36" t="s">
        <v>370</v>
      </c>
      <c r="N129" s="34"/>
      <c r="O129" s="34"/>
      <c r="P129" s="34"/>
      <c r="Q129" s="70"/>
    </row>
    <row r="130" spans="1:17" ht="85.5" hidden="1" customHeight="1">
      <c r="A130" s="93"/>
      <c r="B130" s="95"/>
      <c r="C130" s="96"/>
      <c r="D130" s="97"/>
      <c r="E130" s="98"/>
      <c r="F130" s="99"/>
      <c r="G130" s="98"/>
      <c r="H130" s="98"/>
      <c r="I130" s="100"/>
      <c r="J130" s="98"/>
      <c r="K130" s="98"/>
      <c r="L130" s="98"/>
      <c r="M130" s="97"/>
      <c r="N130" s="98"/>
      <c r="O130" s="98"/>
      <c r="P130" s="98"/>
      <c r="Q130" s="101"/>
    </row>
    <row r="131" spans="1:17" hidden="1">
      <c r="A131" s="102"/>
      <c r="B131" s="103"/>
      <c r="C131" s="176" t="s">
        <v>302</v>
      </c>
      <c r="D131" s="167"/>
      <c r="E131" s="104">
        <v>0</v>
      </c>
      <c r="F131" s="105"/>
      <c r="G131" s="106"/>
      <c r="H131" s="106"/>
      <c r="I131" s="162"/>
      <c r="J131" s="107"/>
      <c r="K131" s="107"/>
      <c r="L131" s="107"/>
      <c r="M131" s="106"/>
      <c r="N131" s="106"/>
      <c r="O131" s="106"/>
      <c r="P131" s="106"/>
      <c r="Q131" s="108"/>
    </row>
    <row r="132" spans="1:17" hidden="1">
      <c r="A132" s="102"/>
      <c r="B132" s="109"/>
      <c r="C132" s="177" t="s">
        <v>303</v>
      </c>
      <c r="D132" s="168"/>
      <c r="E132" s="110"/>
      <c r="F132" s="105"/>
      <c r="G132" s="106"/>
      <c r="H132" s="106"/>
      <c r="I132" s="162"/>
      <c r="J132" s="107"/>
      <c r="K132" s="107"/>
      <c r="L132" s="107"/>
      <c r="M132" s="106"/>
      <c r="N132" s="106"/>
      <c r="O132" s="106"/>
      <c r="P132" s="106"/>
      <c r="Q132" s="108"/>
    </row>
    <row r="133" spans="1:17" hidden="1">
      <c r="A133" s="102"/>
      <c r="B133" s="111"/>
      <c r="C133" s="178" t="s">
        <v>304</v>
      </c>
      <c r="D133" s="169"/>
      <c r="E133" s="112"/>
      <c r="F133" s="105"/>
      <c r="G133" s="106"/>
      <c r="H133" s="106"/>
      <c r="I133" s="162"/>
      <c r="J133" s="107"/>
      <c r="K133" s="107"/>
      <c r="L133" s="107"/>
      <c r="M133" s="106"/>
      <c r="N133" s="106"/>
      <c r="O133" s="106"/>
      <c r="P133" s="106"/>
      <c r="Q133" s="108"/>
    </row>
    <row r="134" spans="1:17" hidden="1">
      <c r="A134" s="102"/>
      <c r="B134" s="113"/>
      <c r="C134" s="179" t="s">
        <v>311</v>
      </c>
      <c r="D134" s="170"/>
      <c r="E134" s="114"/>
      <c r="F134" s="105"/>
      <c r="G134" s="106"/>
      <c r="H134" s="106"/>
      <c r="I134" s="162"/>
      <c r="J134" s="107"/>
      <c r="K134" s="107"/>
      <c r="L134" s="107"/>
      <c r="M134" s="106"/>
      <c r="N134" s="106"/>
      <c r="O134" s="106"/>
      <c r="P134" s="106"/>
      <c r="Q134" s="108"/>
    </row>
    <row r="135" spans="1:17" hidden="1">
      <c r="A135" s="102"/>
      <c r="B135" s="143" t="s">
        <v>380</v>
      </c>
      <c r="C135" s="143"/>
      <c r="D135" s="143"/>
      <c r="E135" s="143"/>
      <c r="F135" s="105"/>
      <c r="G135" s="106"/>
      <c r="H135" s="106"/>
      <c r="I135" s="162"/>
      <c r="J135" s="107"/>
      <c r="K135" s="107"/>
      <c r="L135" s="107"/>
      <c r="M135" s="106"/>
      <c r="N135" s="106"/>
      <c r="O135" s="106"/>
      <c r="P135" s="106"/>
      <c r="Q135" s="108"/>
    </row>
    <row r="136" spans="1:17" hidden="1">
      <c r="A136" s="102"/>
      <c r="B136" s="108"/>
      <c r="C136" s="115"/>
      <c r="D136" s="107"/>
      <c r="E136" s="107"/>
      <c r="F136" s="105"/>
      <c r="G136" s="106"/>
      <c r="H136" s="106"/>
      <c r="I136" s="162"/>
      <c r="J136" s="107"/>
      <c r="K136" s="107"/>
      <c r="L136" s="107"/>
      <c r="M136" s="106"/>
      <c r="N136" s="106"/>
      <c r="O136" s="106"/>
      <c r="P136" s="106"/>
      <c r="Q136" s="108"/>
    </row>
    <row r="137" spans="1:17" hidden="1">
      <c r="A137" s="102"/>
      <c r="B137" s="108"/>
      <c r="C137" s="115"/>
      <c r="D137" s="107"/>
      <c r="E137" s="107"/>
      <c r="F137" s="105"/>
      <c r="G137" s="106"/>
      <c r="H137" s="106"/>
      <c r="I137" s="162"/>
      <c r="J137" s="107"/>
      <c r="K137" s="107"/>
      <c r="L137" s="107"/>
      <c r="M137" s="106"/>
      <c r="N137" s="106"/>
      <c r="O137" s="106"/>
      <c r="P137" s="106"/>
      <c r="Q137" s="108"/>
    </row>
    <row r="138" spans="1:17" hidden="1">
      <c r="A138" s="102"/>
      <c r="B138" s="144" t="s">
        <v>397</v>
      </c>
      <c r="C138" s="144"/>
      <c r="D138" s="107"/>
      <c r="E138" s="107"/>
      <c r="F138" s="105"/>
      <c r="G138" s="106"/>
      <c r="H138" s="106"/>
      <c r="I138" s="162"/>
      <c r="J138" s="107"/>
      <c r="K138" s="107"/>
      <c r="L138" s="107"/>
      <c r="M138" s="106"/>
      <c r="N138" s="106"/>
      <c r="O138" s="106"/>
      <c r="P138" s="106"/>
      <c r="Q138" s="108"/>
    </row>
    <row r="139" spans="1:17" hidden="1">
      <c r="A139" s="102"/>
      <c r="B139" s="136" t="s">
        <v>381</v>
      </c>
      <c r="C139" s="137"/>
      <c r="D139" s="137"/>
      <c r="E139" s="107"/>
      <c r="F139" s="105"/>
      <c r="G139" s="106"/>
      <c r="H139" s="106"/>
      <c r="I139" s="162"/>
      <c r="J139" s="107"/>
      <c r="K139" s="107"/>
      <c r="L139" s="107"/>
      <c r="M139" s="106"/>
      <c r="N139" s="106"/>
      <c r="O139" s="106"/>
      <c r="P139" s="106"/>
      <c r="Q139" s="108"/>
    </row>
    <row r="140" spans="1:17" hidden="1">
      <c r="A140" s="102"/>
      <c r="B140" s="116">
        <v>2023</v>
      </c>
      <c r="C140" s="117" t="s">
        <v>382</v>
      </c>
      <c r="D140" s="118" t="s">
        <v>351</v>
      </c>
      <c r="E140" s="119" t="s">
        <v>40</v>
      </c>
      <c r="F140" s="120" t="s">
        <v>372</v>
      </c>
      <c r="G140" s="119"/>
      <c r="H140" s="119"/>
      <c r="I140" s="121">
        <v>150000</v>
      </c>
      <c r="J140" s="119"/>
      <c r="K140" s="119" t="s">
        <v>38</v>
      </c>
      <c r="L140" s="119"/>
      <c r="M140" s="118" t="s">
        <v>334</v>
      </c>
      <c r="N140" s="119"/>
      <c r="O140" s="119"/>
      <c r="P140" s="119"/>
      <c r="Q140" s="122"/>
    </row>
    <row r="141" spans="1:17" ht="22.5" hidden="1">
      <c r="A141" s="102"/>
      <c r="B141" s="116">
        <v>2023</v>
      </c>
      <c r="C141" s="117" t="s">
        <v>383</v>
      </c>
      <c r="D141" s="118" t="s">
        <v>351</v>
      </c>
      <c r="E141" s="119" t="s">
        <v>40</v>
      </c>
      <c r="F141" s="120" t="s">
        <v>372</v>
      </c>
      <c r="G141" s="119"/>
      <c r="H141" s="119"/>
      <c r="I141" s="121">
        <v>100000</v>
      </c>
      <c r="J141" s="119"/>
      <c r="K141" s="119" t="s">
        <v>38</v>
      </c>
      <c r="L141" s="119"/>
      <c r="M141" s="118" t="s">
        <v>334</v>
      </c>
      <c r="N141" s="119"/>
      <c r="O141" s="119"/>
      <c r="P141" s="119"/>
      <c r="Q141" s="122"/>
    </row>
    <row r="142" spans="1:17" ht="22.5" hidden="1">
      <c r="A142" s="102"/>
      <c r="B142" s="116">
        <v>2023</v>
      </c>
      <c r="C142" s="117" t="s">
        <v>384</v>
      </c>
      <c r="D142" s="118" t="s">
        <v>385</v>
      </c>
      <c r="E142" s="119" t="s">
        <v>40</v>
      </c>
      <c r="F142" s="120" t="s">
        <v>372</v>
      </c>
      <c r="G142" s="119"/>
      <c r="H142" s="119"/>
      <c r="I142" s="121">
        <v>79466</v>
      </c>
      <c r="J142" s="119"/>
      <c r="K142" s="119" t="s">
        <v>38</v>
      </c>
      <c r="L142" s="119"/>
      <c r="M142" s="118" t="s">
        <v>334</v>
      </c>
      <c r="N142" s="119"/>
      <c r="O142" s="119"/>
      <c r="P142" s="119"/>
      <c r="Q142" s="122"/>
    </row>
    <row r="143" spans="1:17" ht="22.5" hidden="1">
      <c r="A143" s="102"/>
      <c r="B143" s="116">
        <v>2023</v>
      </c>
      <c r="C143" s="117" t="s">
        <v>386</v>
      </c>
      <c r="D143" s="118" t="s">
        <v>385</v>
      </c>
      <c r="E143" s="119" t="s">
        <v>40</v>
      </c>
      <c r="F143" s="120" t="s">
        <v>372</v>
      </c>
      <c r="G143" s="119"/>
      <c r="H143" s="119"/>
      <c r="I143" s="121">
        <v>50000</v>
      </c>
      <c r="J143" s="119"/>
      <c r="K143" s="119" t="s">
        <v>38</v>
      </c>
      <c r="L143" s="119"/>
      <c r="M143" s="118" t="s">
        <v>334</v>
      </c>
      <c r="N143" s="119"/>
      <c r="O143" s="119"/>
      <c r="P143" s="119"/>
      <c r="Q143" s="122"/>
    </row>
    <row r="144" spans="1:17" hidden="1">
      <c r="A144" s="102"/>
      <c r="B144" s="116">
        <v>2023</v>
      </c>
      <c r="C144" s="117" t="s">
        <v>387</v>
      </c>
      <c r="D144" s="118" t="s">
        <v>388</v>
      </c>
      <c r="E144" s="119" t="s">
        <v>40</v>
      </c>
      <c r="F144" s="120" t="s">
        <v>372</v>
      </c>
      <c r="G144" s="119"/>
      <c r="H144" s="119"/>
      <c r="I144" s="121">
        <v>50000</v>
      </c>
      <c r="J144" s="119"/>
      <c r="K144" s="119" t="s">
        <v>38</v>
      </c>
      <c r="L144" s="119"/>
      <c r="M144" s="118" t="s">
        <v>334</v>
      </c>
      <c r="N144" s="119"/>
      <c r="O144" s="119"/>
      <c r="P144" s="119"/>
      <c r="Q144" s="122"/>
    </row>
    <row r="145" spans="1:17" ht="22.5" hidden="1">
      <c r="A145" s="102"/>
      <c r="B145" s="116">
        <v>2023</v>
      </c>
      <c r="C145" s="117" t="s">
        <v>389</v>
      </c>
      <c r="D145" s="118" t="s">
        <v>385</v>
      </c>
      <c r="E145" s="119" t="s">
        <v>40</v>
      </c>
      <c r="F145" s="120" t="s">
        <v>372</v>
      </c>
      <c r="G145" s="119"/>
      <c r="H145" s="119"/>
      <c r="I145" s="121">
        <v>33850</v>
      </c>
      <c r="J145" s="119"/>
      <c r="K145" s="119" t="s">
        <v>38</v>
      </c>
      <c r="L145" s="119"/>
      <c r="M145" s="118" t="s">
        <v>334</v>
      </c>
      <c r="N145" s="119"/>
      <c r="O145" s="119"/>
      <c r="P145" s="119"/>
      <c r="Q145" s="122"/>
    </row>
    <row r="146" spans="1:17" hidden="1">
      <c r="A146" s="102"/>
      <c r="B146" s="116">
        <v>2023</v>
      </c>
      <c r="C146" s="117" t="s">
        <v>390</v>
      </c>
      <c r="D146" s="118" t="s">
        <v>355</v>
      </c>
      <c r="E146" s="119" t="s">
        <v>40</v>
      </c>
      <c r="F146" s="120" t="s">
        <v>372</v>
      </c>
      <c r="G146" s="119"/>
      <c r="H146" s="119"/>
      <c r="I146" s="121">
        <v>32000</v>
      </c>
      <c r="J146" s="119"/>
      <c r="K146" s="119" t="s">
        <v>38</v>
      </c>
      <c r="L146" s="119"/>
      <c r="M146" s="118" t="s">
        <v>334</v>
      </c>
      <c r="N146" s="119"/>
      <c r="O146" s="119"/>
      <c r="P146" s="119"/>
      <c r="Q146" s="122"/>
    </row>
    <row r="147" spans="1:17" hidden="1">
      <c r="A147" s="102"/>
      <c r="B147" s="116">
        <v>2023</v>
      </c>
      <c r="C147" s="117" t="s">
        <v>391</v>
      </c>
      <c r="D147" s="118" t="s">
        <v>351</v>
      </c>
      <c r="E147" s="119" t="s">
        <v>40</v>
      </c>
      <c r="F147" s="120" t="s">
        <v>372</v>
      </c>
      <c r="G147" s="119"/>
      <c r="H147" s="119"/>
      <c r="I147" s="121">
        <v>20000</v>
      </c>
      <c r="J147" s="119"/>
      <c r="K147" s="119" t="s">
        <v>38</v>
      </c>
      <c r="L147" s="119"/>
      <c r="M147" s="118" t="s">
        <v>334</v>
      </c>
      <c r="N147" s="119"/>
      <c r="O147" s="119"/>
      <c r="P147" s="119"/>
      <c r="Q147" s="122"/>
    </row>
    <row r="148" spans="1:17" hidden="1">
      <c r="A148" s="102"/>
      <c r="B148" s="116">
        <v>2023</v>
      </c>
      <c r="C148" s="117" t="s">
        <v>392</v>
      </c>
      <c r="D148" s="118" t="s">
        <v>351</v>
      </c>
      <c r="E148" s="119" t="s">
        <v>40</v>
      </c>
      <c r="F148" s="120" t="s">
        <v>372</v>
      </c>
      <c r="G148" s="119"/>
      <c r="H148" s="119"/>
      <c r="I148" s="121">
        <v>18000</v>
      </c>
      <c r="J148" s="119"/>
      <c r="K148" s="119" t="s">
        <v>38</v>
      </c>
      <c r="L148" s="119"/>
      <c r="M148" s="118" t="s">
        <v>334</v>
      </c>
      <c r="N148" s="119"/>
      <c r="O148" s="119"/>
      <c r="P148" s="119"/>
      <c r="Q148" s="122"/>
    </row>
    <row r="149" spans="1:17" hidden="1">
      <c r="A149" s="102"/>
      <c r="B149" s="116">
        <v>2023</v>
      </c>
      <c r="C149" s="117" t="s">
        <v>393</v>
      </c>
      <c r="D149" s="118" t="s">
        <v>394</v>
      </c>
      <c r="E149" s="119" t="s">
        <v>40</v>
      </c>
      <c r="F149" s="120" t="s">
        <v>372</v>
      </c>
      <c r="G149" s="119"/>
      <c r="H149" s="119"/>
      <c r="I149" s="121">
        <v>8000</v>
      </c>
      <c r="J149" s="119"/>
      <c r="K149" s="119" t="s">
        <v>38</v>
      </c>
      <c r="L149" s="119"/>
      <c r="M149" s="118" t="s">
        <v>334</v>
      </c>
      <c r="N149" s="119"/>
      <c r="O149" s="119"/>
      <c r="P149" s="119"/>
      <c r="Q149" s="122"/>
    </row>
    <row r="150" spans="1:17" hidden="1">
      <c r="A150" s="102"/>
      <c r="B150" s="116">
        <v>2023</v>
      </c>
      <c r="C150" s="117" t="s">
        <v>395</v>
      </c>
      <c r="D150" s="118" t="s">
        <v>396</v>
      </c>
      <c r="E150" s="119" t="s">
        <v>40</v>
      </c>
      <c r="F150" s="120" t="s">
        <v>372</v>
      </c>
      <c r="G150" s="119"/>
      <c r="H150" s="119"/>
      <c r="I150" s="121">
        <v>16581.97</v>
      </c>
      <c r="J150" s="119"/>
      <c r="K150" s="119" t="s">
        <v>38</v>
      </c>
      <c r="L150" s="119"/>
      <c r="M150" s="118" t="s">
        <v>334</v>
      </c>
      <c r="N150" s="119"/>
      <c r="O150" s="119"/>
      <c r="P150" s="119"/>
      <c r="Q150" s="122"/>
    </row>
    <row r="151" spans="1:17" hidden="1">
      <c r="A151" s="102"/>
      <c r="B151" s="108"/>
      <c r="C151" s="180"/>
      <c r="D151" s="107"/>
      <c r="E151" s="107"/>
      <c r="F151" s="105"/>
      <c r="G151" s="106"/>
      <c r="H151" s="106"/>
      <c r="I151" s="162"/>
      <c r="J151" s="107"/>
      <c r="K151" s="106"/>
      <c r="L151" s="106"/>
      <c r="M151" s="106"/>
      <c r="N151" s="106"/>
      <c r="O151" s="106"/>
      <c r="P151" s="106"/>
      <c r="Q151" s="108"/>
    </row>
    <row r="152" spans="1:17" hidden="1">
      <c r="A152" s="102"/>
      <c r="B152" s="108"/>
      <c r="C152" s="180"/>
      <c r="D152" s="107"/>
      <c r="E152" s="107"/>
      <c r="F152" s="105"/>
      <c r="G152" s="106"/>
      <c r="H152" s="106"/>
      <c r="I152" s="162"/>
      <c r="J152" s="106"/>
      <c r="K152" s="106"/>
      <c r="L152" s="106"/>
      <c r="M152" s="106"/>
      <c r="N152" s="106"/>
      <c r="O152" s="106"/>
      <c r="P152" s="106"/>
      <c r="Q152" s="108"/>
    </row>
    <row r="153" spans="1:17" hidden="1">
      <c r="A153" s="102"/>
      <c r="B153" s="136" t="s">
        <v>398</v>
      </c>
      <c r="C153" s="137"/>
      <c r="D153" s="137"/>
      <c r="E153" s="107"/>
      <c r="F153" s="105"/>
      <c r="G153" s="106"/>
      <c r="H153" s="106"/>
      <c r="I153" s="162"/>
      <c r="J153" s="107"/>
      <c r="K153" s="106"/>
      <c r="L153" s="106"/>
      <c r="M153" s="106"/>
      <c r="N153" s="106"/>
      <c r="O153" s="106"/>
      <c r="P153" s="106"/>
      <c r="Q153" s="108"/>
    </row>
    <row r="154" spans="1:17" ht="22.5" hidden="1">
      <c r="A154" s="102"/>
      <c r="B154" s="116">
        <v>2023</v>
      </c>
      <c r="C154" s="117" t="s">
        <v>399</v>
      </c>
      <c r="D154" s="118" t="s">
        <v>45</v>
      </c>
      <c r="E154" s="119" t="s">
        <v>40</v>
      </c>
      <c r="F154" s="120" t="s">
        <v>372</v>
      </c>
      <c r="G154" s="119"/>
      <c r="H154" s="119"/>
      <c r="I154" s="121">
        <v>500000</v>
      </c>
      <c r="J154" s="119"/>
      <c r="K154" s="119" t="s">
        <v>38</v>
      </c>
      <c r="L154" s="119"/>
      <c r="M154" s="118" t="s">
        <v>334</v>
      </c>
      <c r="N154" s="119"/>
      <c r="O154" s="119"/>
      <c r="P154" s="119"/>
      <c r="Q154" s="122"/>
    </row>
    <row r="155" spans="1:17" hidden="1">
      <c r="A155" s="102"/>
      <c r="B155" s="108"/>
      <c r="C155" s="180"/>
      <c r="D155" s="106"/>
      <c r="E155" s="106"/>
      <c r="F155" s="56"/>
      <c r="G155" s="106"/>
      <c r="H155" s="106"/>
      <c r="I155" s="162"/>
      <c r="J155" s="106"/>
      <c r="K155" s="106"/>
      <c r="L155" s="106"/>
      <c r="M155" s="106"/>
      <c r="N155" s="106"/>
      <c r="O155" s="106"/>
      <c r="P155" s="106"/>
      <c r="Q155" s="108"/>
    </row>
    <row r="156" spans="1:17" hidden="1">
      <c r="A156" s="102"/>
      <c r="B156" s="108"/>
      <c r="C156" s="180"/>
      <c r="D156" s="106"/>
      <c r="E156" s="106"/>
      <c r="F156" s="56"/>
      <c r="G156" s="106"/>
      <c r="H156" s="106"/>
      <c r="I156" s="162"/>
      <c r="J156" s="106"/>
      <c r="K156" s="106"/>
      <c r="L156" s="106"/>
      <c r="M156" s="106"/>
      <c r="N156" s="106"/>
      <c r="O156" s="106"/>
      <c r="P156" s="106"/>
      <c r="Q156" s="108"/>
    </row>
    <row r="157" spans="1:17" hidden="1">
      <c r="A157" s="102"/>
      <c r="B157" s="136" t="s">
        <v>412</v>
      </c>
      <c r="C157" s="137"/>
      <c r="D157" s="137"/>
      <c r="E157" s="106"/>
      <c r="F157" s="56"/>
      <c r="G157" s="106"/>
      <c r="H157" s="106"/>
      <c r="I157" s="162"/>
      <c r="J157" s="106"/>
      <c r="K157" s="106"/>
      <c r="L157" s="107"/>
      <c r="M157" s="106"/>
      <c r="N157" s="106"/>
      <c r="O157" s="106"/>
      <c r="P157" s="106"/>
      <c r="Q157" s="108"/>
    </row>
    <row r="158" spans="1:17" hidden="1">
      <c r="A158" s="102"/>
      <c r="B158" s="116">
        <v>2023</v>
      </c>
      <c r="C158" s="117" t="s">
        <v>400</v>
      </c>
      <c r="D158" s="118" t="s">
        <v>401</v>
      </c>
      <c r="E158" s="119" t="s">
        <v>40</v>
      </c>
      <c r="F158" s="120"/>
      <c r="G158" s="119"/>
      <c r="H158" s="119"/>
      <c r="I158" s="121">
        <v>81500</v>
      </c>
      <c r="J158" s="119"/>
      <c r="K158" s="119" t="s">
        <v>38</v>
      </c>
      <c r="L158" s="119"/>
      <c r="M158" s="118" t="s">
        <v>334</v>
      </c>
      <c r="N158" s="119"/>
      <c r="O158" s="119"/>
      <c r="P158" s="119"/>
      <c r="Q158" s="122"/>
    </row>
    <row r="159" spans="1:17" hidden="1">
      <c r="A159" s="102"/>
      <c r="B159" s="116">
        <v>2023</v>
      </c>
      <c r="C159" s="117" t="s">
        <v>402</v>
      </c>
      <c r="D159" s="118" t="s">
        <v>351</v>
      </c>
      <c r="E159" s="119" t="s">
        <v>40</v>
      </c>
      <c r="F159" s="120"/>
      <c r="G159" s="119"/>
      <c r="H159" s="119"/>
      <c r="I159" s="121">
        <v>41370</v>
      </c>
      <c r="J159" s="119"/>
      <c r="K159" s="119" t="s">
        <v>38</v>
      </c>
      <c r="L159" s="119"/>
      <c r="M159" s="118" t="s">
        <v>334</v>
      </c>
      <c r="N159" s="119"/>
      <c r="O159" s="119"/>
      <c r="P159" s="119"/>
      <c r="Q159" s="122"/>
    </row>
    <row r="160" spans="1:17" ht="22.5" hidden="1">
      <c r="A160" s="102"/>
      <c r="B160" s="116">
        <v>2023</v>
      </c>
      <c r="C160" s="117" t="s">
        <v>403</v>
      </c>
      <c r="D160" s="118" t="s">
        <v>385</v>
      </c>
      <c r="E160" s="119" t="s">
        <v>40</v>
      </c>
      <c r="F160" s="120"/>
      <c r="G160" s="119"/>
      <c r="H160" s="119"/>
      <c r="I160" s="121">
        <v>9050</v>
      </c>
      <c r="J160" s="119"/>
      <c r="K160" s="119" t="s">
        <v>38</v>
      </c>
      <c r="L160" s="119"/>
      <c r="M160" s="118" t="s">
        <v>334</v>
      </c>
      <c r="N160" s="119"/>
      <c r="O160" s="119"/>
      <c r="P160" s="119"/>
      <c r="Q160" s="122"/>
    </row>
    <row r="161" spans="1:17" ht="22.5" hidden="1">
      <c r="A161" s="102"/>
      <c r="B161" s="116">
        <v>2023</v>
      </c>
      <c r="C161" s="117" t="s">
        <v>404</v>
      </c>
      <c r="D161" s="118" t="s">
        <v>385</v>
      </c>
      <c r="E161" s="119" t="s">
        <v>40</v>
      </c>
      <c r="F161" s="120"/>
      <c r="G161" s="119"/>
      <c r="H161" s="119"/>
      <c r="I161" s="121">
        <v>11026</v>
      </c>
      <c r="J161" s="119"/>
      <c r="K161" s="119" t="s">
        <v>38</v>
      </c>
      <c r="L161" s="119"/>
      <c r="M161" s="118" t="s">
        <v>334</v>
      </c>
      <c r="N161" s="119"/>
      <c r="O161" s="119"/>
      <c r="P161" s="119"/>
      <c r="Q161" s="122"/>
    </row>
    <row r="162" spans="1:17" ht="23.25" hidden="1" customHeight="1">
      <c r="A162" s="102"/>
      <c r="B162" s="116">
        <v>2023</v>
      </c>
      <c r="C162" s="117" t="s">
        <v>405</v>
      </c>
      <c r="D162" s="118" t="s">
        <v>388</v>
      </c>
      <c r="E162" s="119" t="s">
        <v>40</v>
      </c>
      <c r="F162" s="120"/>
      <c r="G162" s="119"/>
      <c r="H162" s="119"/>
      <c r="I162" s="121">
        <v>11000</v>
      </c>
      <c r="J162" s="119"/>
      <c r="K162" s="119" t="s">
        <v>38</v>
      </c>
      <c r="L162" s="119"/>
      <c r="M162" s="118" t="s">
        <v>334</v>
      </c>
      <c r="N162" s="119"/>
      <c r="O162" s="119"/>
      <c r="P162" s="119"/>
      <c r="Q162" s="122"/>
    </row>
    <row r="163" spans="1:17" ht="33.75" hidden="1">
      <c r="A163" s="102"/>
      <c r="B163" s="116">
        <v>2023</v>
      </c>
      <c r="C163" s="117" t="s">
        <v>406</v>
      </c>
      <c r="D163" s="118" t="s">
        <v>385</v>
      </c>
      <c r="E163" s="119" t="s">
        <v>40</v>
      </c>
      <c r="F163" s="120"/>
      <c r="G163" s="119"/>
      <c r="H163" s="119"/>
      <c r="I163" s="121">
        <v>6000</v>
      </c>
      <c r="J163" s="119"/>
      <c r="K163" s="119" t="s">
        <v>38</v>
      </c>
      <c r="L163" s="119"/>
      <c r="M163" s="118" t="s">
        <v>334</v>
      </c>
      <c r="N163" s="119"/>
      <c r="O163" s="119"/>
      <c r="P163" s="119"/>
      <c r="Q163" s="122"/>
    </row>
    <row r="164" spans="1:17" ht="22.5" hidden="1">
      <c r="A164" s="102"/>
      <c r="B164" s="116">
        <v>2023</v>
      </c>
      <c r="C164" s="117" t="s">
        <v>407</v>
      </c>
      <c r="D164" s="118" t="s">
        <v>355</v>
      </c>
      <c r="E164" s="119" t="s">
        <v>40</v>
      </c>
      <c r="F164" s="120"/>
      <c r="G164" s="119"/>
      <c r="H164" s="119"/>
      <c r="I164" s="121">
        <v>2779.78</v>
      </c>
      <c r="J164" s="119"/>
      <c r="K164" s="119" t="s">
        <v>38</v>
      </c>
      <c r="L164" s="119"/>
      <c r="M164" s="118" t="s">
        <v>334</v>
      </c>
      <c r="N164" s="119"/>
      <c r="O164" s="119"/>
      <c r="P164" s="119"/>
      <c r="Q164" s="122"/>
    </row>
    <row r="165" spans="1:17" ht="33.75" hidden="1">
      <c r="A165" s="102"/>
      <c r="B165" s="116">
        <v>2023</v>
      </c>
      <c r="C165" s="117" t="s">
        <v>408</v>
      </c>
      <c r="D165" s="118" t="s">
        <v>351</v>
      </c>
      <c r="E165" s="119" t="s">
        <v>40</v>
      </c>
      <c r="F165" s="120"/>
      <c r="G165" s="119"/>
      <c r="H165" s="119"/>
      <c r="I165" s="121">
        <v>1898.1</v>
      </c>
      <c r="J165" s="119"/>
      <c r="K165" s="119" t="s">
        <v>38</v>
      </c>
      <c r="L165" s="119"/>
      <c r="M165" s="118" t="s">
        <v>334</v>
      </c>
      <c r="N165" s="119"/>
      <c r="O165" s="119"/>
      <c r="P165" s="119"/>
      <c r="Q165" s="122"/>
    </row>
    <row r="166" spans="1:17" hidden="1">
      <c r="A166" s="102"/>
      <c r="B166" s="116">
        <v>2023</v>
      </c>
      <c r="C166" s="117" t="s">
        <v>410</v>
      </c>
      <c r="D166" s="118" t="s">
        <v>351</v>
      </c>
      <c r="E166" s="119" t="s">
        <v>40</v>
      </c>
      <c r="F166" s="120"/>
      <c r="G166" s="119"/>
      <c r="H166" s="119"/>
      <c r="I166" s="121">
        <v>1409.5</v>
      </c>
      <c r="J166" s="119"/>
      <c r="K166" s="119" t="s">
        <v>38</v>
      </c>
      <c r="L166" s="119"/>
      <c r="M166" s="118" t="s">
        <v>334</v>
      </c>
      <c r="N166" s="119"/>
      <c r="O166" s="119"/>
      <c r="P166" s="119"/>
      <c r="Q166" s="122"/>
    </row>
    <row r="167" spans="1:17" ht="33.75" hidden="1">
      <c r="A167" s="102"/>
      <c r="B167" s="116">
        <v>2023</v>
      </c>
      <c r="C167" s="117" t="s">
        <v>409</v>
      </c>
      <c r="D167" s="118" t="s">
        <v>394</v>
      </c>
      <c r="E167" s="119" t="s">
        <v>40</v>
      </c>
      <c r="F167" s="120"/>
      <c r="G167" s="119"/>
      <c r="H167" s="119"/>
      <c r="I167" s="121">
        <v>1191.6300000000001</v>
      </c>
      <c r="J167" s="119"/>
      <c r="K167" s="119" t="s">
        <v>38</v>
      </c>
      <c r="L167" s="119"/>
      <c r="M167" s="118" t="s">
        <v>334</v>
      </c>
      <c r="N167" s="119"/>
      <c r="O167" s="119"/>
      <c r="P167" s="119"/>
      <c r="Q167" s="122"/>
    </row>
    <row r="168" spans="1:17" ht="33.75" hidden="1">
      <c r="A168" s="102"/>
      <c r="B168" s="116">
        <v>2023</v>
      </c>
      <c r="C168" s="117" t="s">
        <v>411</v>
      </c>
      <c r="D168" s="118" t="s">
        <v>396</v>
      </c>
      <c r="E168" s="119" t="s">
        <v>40</v>
      </c>
      <c r="F168" s="120"/>
      <c r="G168" s="119"/>
      <c r="H168" s="119"/>
      <c r="I168" s="121">
        <v>117774.99</v>
      </c>
      <c r="J168" s="119"/>
      <c r="K168" s="119" t="s">
        <v>38</v>
      </c>
      <c r="L168" s="119"/>
      <c r="M168" s="118" t="s">
        <v>334</v>
      </c>
      <c r="N168" s="119"/>
      <c r="O168" s="119"/>
      <c r="P168" s="119"/>
      <c r="Q168" s="122"/>
    </row>
    <row r="169" spans="1:17" hidden="1">
      <c r="A169" s="102"/>
      <c r="B169" s="108"/>
      <c r="C169" s="180"/>
      <c r="D169" s="106"/>
      <c r="E169" s="106"/>
      <c r="F169" s="105"/>
      <c r="G169" s="106"/>
      <c r="H169" s="106"/>
      <c r="I169" s="163"/>
      <c r="J169" s="106"/>
      <c r="K169" s="107"/>
      <c r="L169" s="107"/>
      <c r="M169" s="106"/>
      <c r="N169" s="106"/>
      <c r="O169" s="106"/>
      <c r="P169" s="106"/>
      <c r="Q169" s="108"/>
    </row>
    <row r="170" spans="1:17" hidden="1">
      <c r="A170" s="102"/>
      <c r="B170" s="108"/>
      <c r="C170" s="180"/>
      <c r="D170" s="106"/>
      <c r="E170" s="106"/>
      <c r="F170" s="105"/>
      <c r="G170" s="106"/>
      <c r="H170" s="106"/>
      <c r="I170" s="123"/>
      <c r="J170" s="107"/>
      <c r="K170" s="107"/>
      <c r="L170" s="106"/>
      <c r="M170" s="106"/>
      <c r="N170" s="106"/>
      <c r="O170" s="106"/>
      <c r="P170" s="106"/>
      <c r="Q170" s="108"/>
    </row>
    <row r="171" spans="1:17" hidden="1">
      <c r="A171" s="102"/>
      <c r="B171" s="108"/>
      <c r="C171" s="180"/>
      <c r="D171" s="106"/>
      <c r="E171" s="106"/>
      <c r="F171" s="105"/>
      <c r="G171" s="106"/>
      <c r="H171" s="106"/>
      <c r="I171" s="123"/>
      <c r="J171" s="107"/>
      <c r="K171" s="107"/>
      <c r="L171" s="106"/>
      <c r="M171" s="106"/>
      <c r="N171" s="106"/>
      <c r="O171" s="106"/>
      <c r="P171" s="106"/>
      <c r="Q171" s="108"/>
    </row>
    <row r="172" spans="1:17">
      <c r="A172" s="102"/>
      <c r="B172" s="108"/>
      <c r="C172" s="180"/>
      <c r="D172" s="106"/>
      <c r="E172" s="106"/>
      <c r="F172" s="105"/>
      <c r="G172" s="106"/>
      <c r="H172" s="106"/>
      <c r="I172" s="123"/>
      <c r="J172" s="106"/>
      <c r="K172" s="107"/>
      <c r="L172" s="124"/>
      <c r="M172" s="106"/>
      <c r="N172" s="106"/>
      <c r="O172" s="106"/>
      <c r="P172" s="106"/>
      <c r="Q172" s="108"/>
    </row>
    <row r="173" spans="1:17">
      <c r="A173" s="102"/>
      <c r="B173" s="108"/>
      <c r="C173" s="180"/>
      <c r="D173" s="106"/>
      <c r="E173" s="106"/>
      <c r="F173" s="105"/>
      <c r="G173" s="106"/>
      <c r="H173" s="106"/>
      <c r="I173" s="123"/>
      <c r="J173" s="107"/>
      <c r="K173" s="107"/>
      <c r="L173" s="124"/>
      <c r="M173" s="106"/>
      <c r="N173" s="106"/>
      <c r="O173" s="106"/>
      <c r="P173" s="106"/>
      <c r="Q173" s="108"/>
    </row>
    <row r="174" spans="1:17">
      <c r="A174" s="102"/>
      <c r="B174" s="108"/>
      <c r="C174" s="180"/>
      <c r="D174" s="106"/>
      <c r="E174" s="106"/>
      <c r="F174" s="105"/>
      <c r="G174" s="106"/>
      <c r="H174" s="106"/>
      <c r="I174" s="123"/>
      <c r="J174" s="107"/>
      <c r="K174" s="107"/>
      <c r="L174" s="124"/>
      <c r="M174" s="106"/>
      <c r="N174" s="106"/>
      <c r="O174" s="106"/>
      <c r="P174" s="106"/>
      <c r="Q174" s="108"/>
    </row>
    <row r="175" spans="1:17">
      <c r="A175" s="102"/>
      <c r="B175" s="108"/>
      <c r="C175" s="180"/>
      <c r="D175" s="106"/>
      <c r="E175" s="106"/>
      <c r="F175" s="105"/>
      <c r="G175" s="106"/>
      <c r="H175" s="106"/>
      <c r="I175" s="123"/>
      <c r="J175" s="125"/>
      <c r="K175" s="125"/>
      <c r="L175" s="106"/>
      <c r="M175" s="106"/>
      <c r="N175" s="106"/>
      <c r="O175" s="106"/>
      <c r="P175" s="106"/>
      <c r="Q175" s="108"/>
    </row>
    <row r="176" spans="1:17">
      <c r="A176" s="102"/>
      <c r="B176" s="108"/>
      <c r="C176" s="180"/>
      <c r="D176" s="106"/>
      <c r="E176" s="106"/>
      <c r="F176" s="105"/>
      <c r="G176" s="106"/>
      <c r="H176" s="106"/>
      <c r="I176" s="123"/>
      <c r="J176" s="125"/>
      <c r="K176" s="125"/>
      <c r="L176" s="106"/>
      <c r="M176" s="106"/>
      <c r="N176" s="106"/>
      <c r="O176" s="106"/>
      <c r="P176" s="106"/>
      <c r="Q176" s="108"/>
    </row>
    <row r="177" spans="1:17">
      <c r="A177" s="102"/>
      <c r="B177" s="108"/>
      <c r="C177" s="180"/>
      <c r="D177" s="106"/>
      <c r="E177" s="106"/>
      <c r="F177" s="105"/>
      <c r="G177" s="106"/>
      <c r="H177" s="106"/>
      <c r="I177" s="123"/>
      <c r="J177" s="125"/>
      <c r="K177" s="125"/>
      <c r="L177" s="106"/>
      <c r="M177" s="106"/>
      <c r="N177" s="106"/>
      <c r="O177" s="106"/>
      <c r="P177" s="106"/>
      <c r="Q177" s="108"/>
    </row>
    <row r="178" spans="1:17">
      <c r="A178" s="102"/>
      <c r="B178" s="108"/>
      <c r="C178" s="180"/>
      <c r="D178" s="106"/>
      <c r="E178" s="106"/>
      <c r="F178" s="105"/>
      <c r="G178" s="106"/>
      <c r="H178" s="106"/>
      <c r="I178" s="123"/>
      <c r="J178" s="125"/>
      <c r="K178" s="106"/>
      <c r="L178" s="106"/>
      <c r="M178" s="106"/>
      <c r="N178" s="106"/>
      <c r="O178" s="106"/>
      <c r="P178" s="106"/>
      <c r="Q178" s="108"/>
    </row>
    <row r="179" spans="1:17">
      <c r="A179" s="102"/>
      <c r="B179" s="108"/>
      <c r="C179" s="180"/>
      <c r="D179" s="106"/>
      <c r="E179" s="106"/>
      <c r="F179" s="105"/>
      <c r="G179" s="106"/>
      <c r="H179" s="106"/>
      <c r="I179" s="123"/>
      <c r="J179" s="125"/>
      <c r="K179" s="106"/>
      <c r="L179" s="106"/>
      <c r="M179" s="106"/>
      <c r="N179" s="106"/>
      <c r="O179" s="106"/>
      <c r="P179" s="106"/>
      <c r="Q179" s="108"/>
    </row>
    <row r="180" spans="1:17">
      <c r="A180" s="102"/>
      <c r="B180" s="108"/>
      <c r="C180" s="180"/>
      <c r="D180" s="106"/>
      <c r="E180" s="106"/>
      <c r="F180" s="105"/>
      <c r="G180" s="106"/>
      <c r="H180" s="106"/>
      <c r="I180" s="123"/>
      <c r="J180" s="125"/>
      <c r="K180" s="106"/>
      <c r="L180" s="125"/>
      <c r="M180" s="106"/>
      <c r="N180" s="106"/>
      <c r="O180" s="106"/>
      <c r="P180" s="106"/>
      <c r="Q180" s="108"/>
    </row>
    <row r="181" spans="1:17">
      <c r="A181" s="102"/>
      <c r="B181" s="108"/>
      <c r="C181" s="180"/>
      <c r="D181" s="106"/>
      <c r="E181" s="106"/>
      <c r="F181" s="105"/>
      <c r="G181" s="106"/>
      <c r="H181" s="106"/>
      <c r="I181" s="123"/>
      <c r="J181" s="125"/>
      <c r="K181" s="106"/>
      <c r="L181" s="106"/>
      <c r="M181" s="106"/>
      <c r="N181" s="106"/>
      <c r="O181" s="106"/>
      <c r="P181" s="106"/>
      <c r="Q181" s="108"/>
    </row>
    <row r="182" spans="1:17">
      <c r="A182" s="102"/>
      <c r="B182" s="108"/>
      <c r="C182" s="180"/>
      <c r="D182" s="106"/>
      <c r="E182" s="106"/>
      <c r="F182" s="105"/>
      <c r="G182" s="106"/>
      <c r="H182" s="106"/>
      <c r="I182" s="123"/>
      <c r="J182" s="125"/>
      <c r="K182" s="106"/>
      <c r="L182" s="126"/>
      <c r="M182" s="106"/>
      <c r="N182" s="106"/>
      <c r="O182" s="106"/>
      <c r="P182" s="106"/>
      <c r="Q182" s="108"/>
    </row>
    <row r="183" spans="1:17">
      <c r="A183" s="102"/>
      <c r="B183" s="108"/>
      <c r="C183" s="180"/>
      <c r="D183" s="106"/>
      <c r="E183" s="106"/>
      <c r="F183" s="105"/>
      <c r="G183" s="106"/>
      <c r="H183" s="106"/>
      <c r="I183" s="123"/>
      <c r="J183" s="106"/>
      <c r="K183" s="125"/>
      <c r="L183" s="126"/>
      <c r="M183" s="106"/>
      <c r="N183" s="106"/>
      <c r="O183" s="106"/>
      <c r="P183" s="106"/>
      <c r="Q183" s="108"/>
    </row>
    <row r="184" spans="1:17">
      <c r="A184" s="102"/>
      <c r="B184" s="108"/>
      <c r="C184" s="180"/>
      <c r="D184" s="106"/>
      <c r="E184" s="106"/>
      <c r="F184" s="105"/>
      <c r="G184" s="106"/>
      <c r="H184" s="106"/>
      <c r="I184" s="123"/>
      <c r="J184" s="125"/>
      <c r="K184" s="125"/>
      <c r="L184" s="108"/>
      <c r="M184" s="108"/>
      <c r="N184" s="108"/>
      <c r="O184" s="135"/>
      <c r="P184" s="108"/>
      <c r="Q184" s="108"/>
    </row>
    <row r="185" spans="1:17">
      <c r="A185" s="102"/>
      <c r="B185" s="108"/>
      <c r="D185" s="106"/>
      <c r="E185" s="106"/>
      <c r="F185" s="105"/>
      <c r="G185" s="106"/>
      <c r="H185" s="106"/>
      <c r="I185" s="129"/>
      <c r="J185" s="126"/>
      <c r="K185" s="126"/>
      <c r="L185" s="108"/>
      <c r="M185" s="108"/>
      <c r="N185" s="108"/>
      <c r="O185" s="135"/>
      <c r="P185" s="108"/>
      <c r="Q185" s="108"/>
    </row>
    <row r="186" spans="1:17">
      <c r="A186" s="102"/>
      <c r="B186" s="108"/>
      <c r="D186" s="106"/>
      <c r="E186" s="106"/>
      <c r="F186" s="105"/>
      <c r="G186" s="106"/>
      <c r="H186" s="106"/>
      <c r="I186" s="129"/>
      <c r="J186" s="126"/>
      <c r="K186" s="126"/>
      <c r="L186" s="108"/>
      <c r="M186" s="108"/>
      <c r="N186" s="108"/>
      <c r="O186" s="135"/>
      <c r="P186" s="108"/>
      <c r="Q186" s="108"/>
    </row>
    <row r="187" spans="1:17">
      <c r="B187" s="127"/>
      <c r="C187" s="182"/>
      <c r="D187" s="106"/>
      <c r="E187" s="106"/>
      <c r="F187" s="105"/>
      <c r="G187" s="106"/>
      <c r="H187" s="106"/>
      <c r="I187" s="129"/>
      <c r="J187" s="108"/>
      <c r="K187" s="108"/>
      <c r="L187" s="108"/>
      <c r="M187" s="108"/>
      <c r="N187" s="108"/>
      <c r="O187" s="135"/>
      <c r="P187" s="108"/>
      <c r="Q187" s="108"/>
    </row>
    <row r="188" spans="1:17">
      <c r="B188" s="127"/>
      <c r="C188" s="182"/>
      <c r="D188" s="106"/>
      <c r="E188" s="106"/>
      <c r="F188" s="105"/>
      <c r="G188" s="106"/>
      <c r="H188" s="106"/>
      <c r="I188" s="129"/>
      <c r="J188" s="108"/>
      <c r="K188" s="108"/>
      <c r="L188" s="108"/>
      <c r="M188" s="108"/>
      <c r="N188" s="108"/>
      <c r="O188" s="135"/>
      <c r="P188" s="108"/>
      <c r="Q188" s="108"/>
    </row>
    <row r="189" spans="1:17">
      <c r="B189" s="127"/>
      <c r="C189" s="182"/>
      <c r="D189" s="106"/>
      <c r="E189" s="106"/>
      <c r="F189" s="105"/>
      <c r="G189" s="106"/>
      <c r="H189" s="106"/>
      <c r="I189" s="129"/>
      <c r="J189" s="108"/>
      <c r="K189" s="108"/>
      <c r="L189" s="108"/>
      <c r="M189" s="108"/>
      <c r="N189" s="108"/>
      <c r="O189" s="135"/>
      <c r="P189" s="108"/>
      <c r="Q189" s="108"/>
    </row>
    <row r="190" spans="1:17">
      <c r="B190" s="127"/>
      <c r="C190" s="182"/>
      <c r="D190" s="106"/>
      <c r="E190" s="106"/>
      <c r="F190" s="105"/>
      <c r="G190" s="106"/>
      <c r="H190" s="106"/>
      <c r="I190" s="129"/>
      <c r="J190" s="108"/>
      <c r="K190" s="108"/>
      <c r="L190" s="108"/>
      <c r="M190" s="108"/>
      <c r="N190" s="108"/>
      <c r="O190" s="135"/>
      <c r="P190" s="108"/>
      <c r="Q190" s="108"/>
    </row>
    <row r="191" spans="1:17">
      <c r="B191" s="127"/>
      <c r="C191" s="182"/>
      <c r="D191" s="106"/>
      <c r="E191" s="106"/>
      <c r="F191" s="105"/>
      <c r="G191" s="106"/>
      <c r="H191" s="106"/>
      <c r="I191" s="129"/>
      <c r="J191" s="108"/>
      <c r="K191" s="108"/>
      <c r="L191" s="108"/>
      <c r="M191" s="108"/>
      <c r="N191" s="108"/>
      <c r="O191" s="135"/>
      <c r="P191" s="108"/>
      <c r="Q191" s="108"/>
    </row>
    <row r="192" spans="1:17">
      <c r="B192" s="127"/>
      <c r="C192" s="182"/>
      <c r="D192" s="106"/>
      <c r="E192" s="106"/>
      <c r="F192" s="105"/>
      <c r="G192" s="106"/>
      <c r="H192" s="106"/>
      <c r="I192" s="129"/>
      <c r="J192" s="108"/>
      <c r="K192" s="108"/>
      <c r="L192" s="108"/>
      <c r="M192" s="108"/>
      <c r="N192" s="108"/>
      <c r="O192" s="133"/>
      <c r="P192" s="108"/>
      <c r="Q192" s="108"/>
    </row>
    <row r="193" spans="2:17">
      <c r="B193" s="127"/>
      <c r="C193" s="182"/>
      <c r="D193" s="106"/>
      <c r="E193" s="106"/>
      <c r="F193" s="105"/>
      <c r="G193" s="106"/>
      <c r="H193" s="106"/>
      <c r="I193" s="129"/>
      <c r="J193" s="108"/>
      <c r="K193" s="108"/>
      <c r="L193" s="108"/>
      <c r="M193" s="108"/>
      <c r="N193" s="108"/>
      <c r="O193" s="135"/>
      <c r="P193" s="108"/>
      <c r="Q193" s="108"/>
    </row>
    <row r="194" spans="2:17">
      <c r="B194" s="127"/>
      <c r="C194" s="182"/>
      <c r="D194" s="171"/>
      <c r="E194" s="106"/>
      <c r="F194" s="105"/>
      <c r="G194" s="106"/>
      <c r="H194" s="106"/>
      <c r="I194" s="129"/>
      <c r="J194" s="108"/>
      <c r="K194" s="108"/>
      <c r="L194" s="108"/>
      <c r="M194" s="108"/>
      <c r="N194" s="108"/>
      <c r="O194" s="135"/>
      <c r="P194" s="108"/>
      <c r="Q194" s="108"/>
    </row>
    <row r="195" spans="2:17">
      <c r="B195" s="127"/>
      <c r="C195" s="182"/>
      <c r="E195" s="106"/>
      <c r="G195" s="106"/>
      <c r="H195" s="106"/>
      <c r="I195" s="129"/>
      <c r="J195" s="108"/>
      <c r="K195" s="108"/>
      <c r="L195" s="108"/>
      <c r="M195" s="108"/>
      <c r="N195" s="108"/>
      <c r="O195" s="135"/>
      <c r="P195" s="108"/>
      <c r="Q195" s="108"/>
    </row>
    <row r="196" spans="2:17">
      <c r="B196" s="127"/>
      <c r="C196" s="183"/>
      <c r="D196" s="172"/>
      <c r="E196" s="106"/>
      <c r="G196" s="106"/>
      <c r="H196" s="106"/>
      <c r="I196" s="129"/>
      <c r="J196" s="108"/>
      <c r="K196" s="108"/>
      <c r="L196" s="108"/>
      <c r="M196" s="108"/>
      <c r="N196" s="108"/>
      <c r="O196" s="135"/>
      <c r="P196" s="108"/>
      <c r="Q196" s="108"/>
    </row>
    <row r="197" spans="2:17">
      <c r="B197" s="127"/>
      <c r="C197" s="182"/>
      <c r="D197" s="108"/>
      <c r="E197" s="108"/>
      <c r="F197" s="130"/>
      <c r="G197" s="108"/>
      <c r="H197" s="108"/>
      <c r="I197" s="164"/>
      <c r="J197" s="108"/>
      <c r="K197" s="108"/>
      <c r="L197" s="108"/>
      <c r="M197" s="108"/>
      <c r="N197" s="108"/>
      <c r="O197" s="135"/>
      <c r="P197" s="108"/>
      <c r="Q197" s="108"/>
    </row>
    <row r="198" spans="2:17">
      <c r="B198" s="127"/>
      <c r="C198" s="182"/>
      <c r="D198" s="108"/>
      <c r="E198" s="108"/>
      <c r="F198" s="130"/>
      <c r="G198" s="108"/>
      <c r="H198" s="108"/>
      <c r="I198" s="164"/>
      <c r="J198" s="108"/>
      <c r="K198" s="108"/>
      <c r="L198" s="108"/>
      <c r="M198" s="108"/>
      <c r="N198" s="108"/>
      <c r="O198" s="135"/>
      <c r="P198" s="108"/>
      <c r="Q198" s="108"/>
    </row>
    <row r="199" spans="2:17">
      <c r="B199" s="127"/>
      <c r="C199" s="182"/>
      <c r="D199" s="108"/>
      <c r="E199" s="108"/>
      <c r="F199" s="130"/>
      <c r="G199" s="108"/>
      <c r="H199" s="108"/>
      <c r="I199" s="164"/>
      <c r="J199" s="108"/>
      <c r="K199" s="108"/>
      <c r="L199" s="108"/>
      <c r="M199" s="108"/>
      <c r="N199" s="108"/>
      <c r="O199" s="133"/>
      <c r="P199" s="108"/>
      <c r="Q199" s="108"/>
    </row>
    <row r="200" spans="2:17">
      <c r="B200" s="127"/>
      <c r="C200" s="182"/>
      <c r="D200" s="108"/>
      <c r="E200" s="108"/>
      <c r="F200" s="130"/>
      <c r="G200" s="108"/>
      <c r="H200" s="108"/>
      <c r="I200" s="164"/>
      <c r="J200" s="108"/>
      <c r="K200" s="108"/>
      <c r="L200" s="108"/>
      <c r="M200" s="108"/>
      <c r="N200" s="108"/>
      <c r="O200" s="135"/>
      <c r="P200" s="108"/>
      <c r="Q200" s="108"/>
    </row>
    <row r="201" spans="2:17">
      <c r="B201" s="127"/>
      <c r="C201" s="182"/>
      <c r="D201" s="108"/>
      <c r="E201" s="108"/>
      <c r="F201" s="130"/>
      <c r="G201" s="108"/>
      <c r="H201" s="108"/>
      <c r="I201" s="164"/>
      <c r="J201" s="108"/>
      <c r="K201" s="108"/>
      <c r="L201" s="108"/>
      <c r="M201" s="108"/>
      <c r="N201" s="108"/>
      <c r="O201" s="135"/>
      <c r="P201" s="108"/>
      <c r="Q201" s="108"/>
    </row>
    <row r="202" spans="2:17">
      <c r="B202" s="127"/>
      <c r="C202" s="182"/>
      <c r="D202" s="108"/>
      <c r="E202" s="108"/>
      <c r="F202" s="130"/>
      <c r="G202" s="108"/>
      <c r="H202" s="108"/>
      <c r="I202" s="164"/>
      <c r="J202" s="108"/>
      <c r="K202" s="108"/>
      <c r="L202" s="108"/>
      <c r="M202" s="108"/>
      <c r="N202" s="108"/>
      <c r="O202" s="135"/>
      <c r="P202" s="108"/>
      <c r="Q202" s="108"/>
    </row>
    <row r="203" spans="2:17">
      <c r="B203" s="127"/>
      <c r="C203" s="182"/>
      <c r="D203" s="108"/>
      <c r="E203" s="108"/>
      <c r="F203" s="130"/>
      <c r="G203" s="108"/>
      <c r="H203" s="108"/>
      <c r="I203" s="164"/>
      <c r="J203" s="108"/>
      <c r="K203" s="108"/>
      <c r="L203" s="108"/>
      <c r="M203" s="108"/>
      <c r="N203" s="108"/>
      <c r="O203" s="135"/>
      <c r="P203" s="108"/>
      <c r="Q203" s="108"/>
    </row>
    <row r="204" spans="2:17">
      <c r="B204" s="127"/>
      <c r="C204" s="183"/>
      <c r="D204" s="108"/>
      <c r="E204" s="108"/>
      <c r="F204" s="130"/>
      <c r="G204" s="108"/>
      <c r="H204" s="108"/>
      <c r="I204" s="164"/>
      <c r="J204" s="108"/>
      <c r="K204" s="108"/>
      <c r="L204" s="108"/>
      <c r="M204" s="108"/>
      <c r="N204" s="108"/>
      <c r="O204" s="135"/>
      <c r="P204" s="108"/>
      <c r="Q204" s="108"/>
    </row>
    <row r="205" spans="2:17">
      <c r="B205" s="127"/>
      <c r="C205" s="182"/>
      <c r="D205" s="108"/>
      <c r="E205" s="108"/>
      <c r="F205" s="130"/>
      <c r="G205" s="108"/>
      <c r="H205" s="108"/>
      <c r="I205" s="164"/>
      <c r="J205" s="108"/>
      <c r="K205" s="108"/>
      <c r="L205" s="108"/>
      <c r="M205" s="108"/>
      <c r="N205" s="108"/>
      <c r="O205" s="135"/>
      <c r="P205" s="108"/>
      <c r="Q205" s="108"/>
    </row>
    <row r="206" spans="2:17">
      <c r="B206" s="127"/>
      <c r="C206" s="182"/>
      <c r="D206" s="108"/>
      <c r="E206" s="108"/>
      <c r="F206" s="130"/>
      <c r="G206" s="108"/>
      <c r="H206" s="108"/>
      <c r="I206" s="164"/>
      <c r="J206" s="108"/>
      <c r="K206" s="108"/>
      <c r="L206" s="108"/>
      <c r="M206" s="108"/>
      <c r="N206" s="108"/>
      <c r="O206" s="135"/>
      <c r="P206" s="108"/>
      <c r="Q206" s="108"/>
    </row>
    <row r="207" spans="2:17">
      <c r="B207" s="127"/>
      <c r="C207" s="182"/>
      <c r="D207" s="108"/>
      <c r="E207" s="108"/>
      <c r="F207" s="130"/>
      <c r="G207" s="108"/>
      <c r="H207" s="108"/>
      <c r="I207" s="164"/>
      <c r="J207" s="108"/>
      <c r="K207" s="108"/>
      <c r="L207" s="108"/>
      <c r="M207" s="108"/>
      <c r="N207" s="108"/>
      <c r="O207" s="135"/>
      <c r="P207" s="108"/>
      <c r="Q207" s="108"/>
    </row>
    <row r="208" spans="2:17">
      <c r="B208" s="127"/>
      <c r="C208" s="182"/>
      <c r="D208" s="108"/>
      <c r="E208" s="108"/>
      <c r="F208" s="130"/>
      <c r="G208" s="108"/>
      <c r="H208" s="108"/>
      <c r="I208" s="164"/>
      <c r="J208" s="108"/>
      <c r="K208" s="108"/>
      <c r="L208" s="108"/>
      <c r="M208" s="108"/>
      <c r="N208" s="108"/>
      <c r="O208" s="135"/>
      <c r="P208" s="108"/>
      <c r="Q208" s="108"/>
    </row>
    <row r="209" spans="2:17">
      <c r="B209" s="127"/>
      <c r="C209" s="182"/>
      <c r="D209" s="108"/>
      <c r="E209" s="108"/>
      <c r="F209" s="130"/>
      <c r="G209" s="108"/>
      <c r="H209" s="108"/>
      <c r="I209" s="164"/>
      <c r="J209" s="108"/>
      <c r="K209" s="108"/>
      <c r="L209" s="108"/>
      <c r="M209" s="108"/>
      <c r="N209" s="108"/>
      <c r="O209" s="135"/>
      <c r="P209" s="108"/>
      <c r="Q209" s="108"/>
    </row>
    <row r="210" spans="2:17">
      <c r="B210" s="127"/>
      <c r="C210" s="182"/>
      <c r="D210" s="108"/>
      <c r="E210" s="108"/>
      <c r="F210" s="130"/>
      <c r="G210" s="108"/>
      <c r="H210" s="108"/>
      <c r="I210" s="164"/>
      <c r="J210" s="108"/>
      <c r="K210" s="108"/>
      <c r="L210" s="108"/>
      <c r="M210" s="108"/>
      <c r="N210" s="108"/>
      <c r="O210" s="135"/>
      <c r="P210" s="108"/>
      <c r="Q210" s="108"/>
    </row>
    <row r="211" spans="2:17">
      <c r="B211" s="127"/>
      <c r="C211" s="182"/>
      <c r="D211" s="108"/>
      <c r="E211" s="108"/>
      <c r="F211" s="130"/>
      <c r="G211" s="108"/>
      <c r="H211" s="108"/>
      <c r="I211" s="164"/>
      <c r="J211" s="108"/>
      <c r="K211" s="108"/>
      <c r="L211" s="108"/>
      <c r="M211" s="108"/>
      <c r="N211" s="108"/>
      <c r="O211" s="135"/>
      <c r="P211" s="108"/>
      <c r="Q211" s="108"/>
    </row>
    <row r="212" spans="2:17">
      <c r="B212" s="127"/>
      <c r="C212" s="182"/>
      <c r="D212" s="108"/>
      <c r="E212" s="108"/>
      <c r="F212" s="130"/>
      <c r="G212" s="108"/>
      <c r="H212" s="108"/>
      <c r="I212" s="164"/>
      <c r="J212" s="108"/>
      <c r="K212" s="108"/>
      <c r="L212" s="108"/>
      <c r="M212" s="108"/>
      <c r="N212" s="108"/>
      <c r="O212" s="135"/>
      <c r="P212" s="108"/>
      <c r="Q212" s="108"/>
    </row>
    <row r="213" spans="2:17">
      <c r="B213" s="127"/>
      <c r="C213" s="182"/>
      <c r="D213" s="108"/>
      <c r="E213" s="108"/>
      <c r="F213" s="130"/>
      <c r="G213" s="108"/>
      <c r="H213" s="108"/>
      <c r="I213" s="164"/>
      <c r="J213" s="108"/>
      <c r="K213" s="108"/>
      <c r="L213" s="108"/>
      <c r="M213" s="108"/>
      <c r="N213" s="108"/>
      <c r="O213" s="135"/>
      <c r="P213" s="108"/>
      <c r="Q213" s="108"/>
    </row>
    <row r="214" spans="2:17">
      <c r="B214" s="127"/>
      <c r="C214" s="182"/>
      <c r="D214" s="108"/>
      <c r="E214" s="108"/>
      <c r="F214" s="130"/>
      <c r="G214" s="108"/>
      <c r="H214" s="108"/>
      <c r="I214" s="164"/>
      <c r="J214" s="108"/>
      <c r="K214" s="108"/>
      <c r="L214" s="108"/>
      <c r="M214" s="108"/>
      <c r="N214" s="108"/>
      <c r="O214" s="135"/>
      <c r="P214" s="108"/>
      <c r="Q214" s="108"/>
    </row>
    <row r="215" spans="2:17">
      <c r="B215" s="127"/>
      <c r="C215" s="182"/>
      <c r="D215" s="108"/>
      <c r="E215" s="108"/>
      <c r="F215" s="130"/>
      <c r="G215" s="108"/>
      <c r="H215" s="108"/>
      <c r="I215" s="164"/>
      <c r="J215" s="108"/>
      <c r="K215" s="108"/>
      <c r="L215" s="108"/>
      <c r="M215" s="108"/>
      <c r="N215" s="108"/>
      <c r="O215" s="133"/>
      <c r="P215" s="108"/>
      <c r="Q215" s="108"/>
    </row>
    <row r="216" spans="2:17">
      <c r="B216" s="127"/>
      <c r="C216" s="182"/>
      <c r="D216" s="108"/>
      <c r="E216" s="108"/>
      <c r="F216" s="130"/>
      <c r="G216" s="108"/>
      <c r="H216" s="108"/>
      <c r="I216" s="164"/>
      <c r="J216" s="108"/>
      <c r="K216" s="108"/>
      <c r="L216" s="108"/>
      <c r="M216" s="108"/>
      <c r="N216" s="108"/>
      <c r="O216" s="135"/>
      <c r="P216" s="108"/>
      <c r="Q216" s="108"/>
    </row>
    <row r="217" spans="2:17">
      <c r="B217" s="127"/>
      <c r="C217" s="182"/>
      <c r="D217" s="108"/>
      <c r="E217" s="108"/>
      <c r="F217" s="130"/>
      <c r="G217" s="108"/>
      <c r="H217" s="108"/>
      <c r="I217" s="164"/>
      <c r="J217" s="108"/>
      <c r="K217" s="108"/>
      <c r="L217" s="108"/>
      <c r="M217" s="108"/>
      <c r="N217" s="108"/>
      <c r="O217" s="135"/>
      <c r="P217" s="108"/>
      <c r="Q217" s="108"/>
    </row>
    <row r="218" spans="2:17">
      <c r="B218" s="127"/>
      <c r="C218" s="182"/>
      <c r="D218" s="108"/>
      <c r="E218" s="108"/>
      <c r="F218" s="130"/>
      <c r="G218" s="108"/>
      <c r="H218" s="108"/>
      <c r="I218" s="164"/>
      <c r="J218" s="108"/>
      <c r="K218" s="108"/>
      <c r="L218" s="108"/>
      <c r="M218" s="108"/>
      <c r="N218" s="108"/>
      <c r="O218" s="135"/>
      <c r="P218" s="108"/>
      <c r="Q218" s="108"/>
    </row>
    <row r="219" spans="2:17">
      <c r="B219" s="127"/>
      <c r="C219" s="182"/>
      <c r="D219" s="108"/>
      <c r="E219" s="108"/>
      <c r="F219" s="130"/>
      <c r="G219" s="108"/>
      <c r="H219" s="108"/>
      <c r="I219" s="164"/>
      <c r="J219" s="108"/>
      <c r="K219" s="108"/>
      <c r="L219" s="108"/>
      <c r="M219" s="108"/>
      <c r="N219" s="108"/>
      <c r="O219" s="133"/>
      <c r="P219" s="108"/>
      <c r="Q219" s="108"/>
    </row>
    <row r="220" spans="2:17">
      <c r="B220" s="127"/>
      <c r="C220" s="182"/>
      <c r="D220" s="108"/>
      <c r="E220" s="108"/>
      <c r="F220" s="130"/>
      <c r="G220" s="108"/>
      <c r="H220" s="108"/>
      <c r="I220" s="164"/>
      <c r="J220" s="108"/>
      <c r="K220" s="108"/>
      <c r="L220" s="108"/>
      <c r="M220" s="108"/>
      <c r="N220" s="108"/>
      <c r="O220" s="135"/>
      <c r="P220" s="108"/>
      <c r="Q220" s="108"/>
    </row>
    <row r="221" spans="2:17">
      <c r="B221" s="127"/>
      <c r="C221" s="182"/>
      <c r="D221" s="108"/>
      <c r="E221" s="108"/>
      <c r="F221" s="130"/>
      <c r="G221" s="108"/>
      <c r="H221" s="108"/>
      <c r="I221" s="164"/>
      <c r="J221" s="108"/>
      <c r="K221" s="108"/>
      <c r="L221" s="108"/>
      <c r="M221" s="108"/>
      <c r="N221" s="108"/>
      <c r="O221" s="135"/>
      <c r="P221" s="108"/>
      <c r="Q221" s="108"/>
    </row>
    <row r="222" spans="2:17">
      <c r="B222" s="127"/>
      <c r="C222" s="182"/>
      <c r="D222" s="108"/>
      <c r="E222" s="108"/>
      <c r="F222" s="130"/>
      <c r="G222" s="108"/>
      <c r="H222" s="108"/>
      <c r="I222" s="164"/>
      <c r="J222" s="108"/>
      <c r="K222" s="108"/>
      <c r="L222" s="108"/>
      <c r="M222" s="108"/>
      <c r="N222" s="108"/>
      <c r="O222" s="133"/>
      <c r="P222" s="108"/>
      <c r="Q222" s="108"/>
    </row>
    <row r="223" spans="2:17">
      <c r="B223" s="127"/>
      <c r="C223" s="182"/>
      <c r="D223" s="108"/>
      <c r="E223" s="108"/>
      <c r="F223" s="130"/>
      <c r="G223" s="108"/>
      <c r="H223" s="108"/>
      <c r="I223" s="164"/>
      <c r="J223" s="108"/>
      <c r="K223" s="108"/>
      <c r="L223" s="108"/>
      <c r="M223" s="108"/>
      <c r="N223" s="108"/>
      <c r="O223" s="135"/>
      <c r="P223" s="108"/>
      <c r="Q223" s="108"/>
    </row>
    <row r="224" spans="2:17">
      <c r="B224" s="127"/>
      <c r="C224" s="182"/>
      <c r="D224" s="108"/>
      <c r="E224" s="108"/>
      <c r="F224" s="130"/>
      <c r="G224" s="108"/>
      <c r="H224" s="108"/>
      <c r="I224" s="164"/>
      <c r="J224" s="108"/>
      <c r="K224" s="108"/>
      <c r="L224" s="108"/>
      <c r="M224" s="108"/>
      <c r="N224" s="108"/>
      <c r="O224" s="135"/>
      <c r="P224" s="108"/>
      <c r="Q224" s="108"/>
    </row>
    <row r="225" spans="2:17">
      <c r="B225" s="127"/>
      <c r="C225" s="182"/>
      <c r="D225" s="108"/>
      <c r="E225" s="108"/>
      <c r="F225" s="130"/>
      <c r="G225" s="108"/>
      <c r="H225" s="108"/>
      <c r="I225" s="164"/>
      <c r="J225" s="108"/>
      <c r="K225" s="108"/>
      <c r="L225" s="108"/>
      <c r="M225" s="108"/>
      <c r="N225" s="108"/>
      <c r="O225" s="135"/>
      <c r="P225" s="108"/>
      <c r="Q225" s="108"/>
    </row>
    <row r="226" spans="2:17">
      <c r="B226" s="127"/>
      <c r="C226" s="182"/>
      <c r="D226" s="108"/>
      <c r="E226" s="108"/>
      <c r="F226" s="130"/>
      <c r="G226" s="108"/>
      <c r="H226" s="108"/>
      <c r="I226" s="164"/>
      <c r="J226" s="108"/>
      <c r="K226" s="108"/>
      <c r="L226" s="108"/>
      <c r="M226" s="108"/>
      <c r="N226" s="108"/>
      <c r="O226" s="135"/>
      <c r="P226" s="108"/>
      <c r="Q226" s="108"/>
    </row>
    <row r="227" spans="2:17">
      <c r="B227" s="127"/>
      <c r="C227" s="182"/>
      <c r="D227" s="108"/>
      <c r="E227" s="108"/>
      <c r="F227" s="130"/>
      <c r="G227" s="108"/>
      <c r="H227" s="108"/>
      <c r="I227" s="164"/>
      <c r="J227" s="108"/>
      <c r="K227" s="108"/>
      <c r="L227" s="108"/>
      <c r="M227" s="108"/>
      <c r="N227" s="108"/>
      <c r="O227" s="135"/>
      <c r="P227" s="108"/>
      <c r="Q227" s="108"/>
    </row>
    <row r="228" spans="2:17">
      <c r="B228" s="127"/>
      <c r="C228" s="182"/>
      <c r="D228" s="108"/>
      <c r="E228" s="108"/>
      <c r="F228" s="130"/>
      <c r="G228" s="108"/>
      <c r="H228" s="108"/>
      <c r="I228" s="164"/>
      <c r="J228" s="108"/>
      <c r="K228" s="108"/>
      <c r="L228" s="108"/>
      <c r="M228" s="108"/>
      <c r="N228" s="108"/>
      <c r="O228" s="135"/>
      <c r="P228" s="108"/>
      <c r="Q228" s="108"/>
    </row>
    <row r="229" spans="2:17">
      <c r="B229" s="127"/>
      <c r="C229" s="182"/>
      <c r="D229" s="108"/>
      <c r="E229" s="108"/>
      <c r="F229" s="130"/>
      <c r="G229" s="108"/>
      <c r="H229" s="108"/>
      <c r="I229" s="164"/>
      <c r="J229" s="108"/>
      <c r="K229" s="108"/>
      <c r="L229" s="108"/>
      <c r="M229" s="108"/>
      <c r="N229" s="108"/>
      <c r="O229" s="135"/>
      <c r="P229" s="108"/>
      <c r="Q229" s="108"/>
    </row>
    <row r="230" spans="2:17">
      <c r="B230" s="127"/>
      <c r="C230" s="182"/>
      <c r="D230" s="108"/>
      <c r="E230" s="108"/>
      <c r="F230" s="130"/>
      <c r="G230" s="108"/>
      <c r="H230" s="108"/>
      <c r="I230" s="164"/>
      <c r="J230" s="108"/>
      <c r="K230" s="108"/>
      <c r="L230" s="108"/>
      <c r="M230" s="108"/>
      <c r="N230" s="108"/>
      <c r="O230" s="133"/>
      <c r="P230" s="108"/>
      <c r="Q230" s="108"/>
    </row>
    <row r="231" spans="2:17">
      <c r="B231" s="127"/>
      <c r="C231" s="182"/>
      <c r="D231" s="108"/>
      <c r="E231" s="108"/>
      <c r="F231" s="130"/>
      <c r="G231" s="108"/>
      <c r="H231" s="108"/>
      <c r="I231" s="164"/>
      <c r="J231" s="108"/>
      <c r="K231" s="108"/>
      <c r="L231" s="108"/>
      <c r="M231" s="108"/>
      <c r="N231" s="108"/>
      <c r="O231" s="135"/>
      <c r="P231" s="108"/>
      <c r="Q231" s="108"/>
    </row>
    <row r="232" spans="2:17">
      <c r="B232" s="127"/>
      <c r="C232" s="182"/>
      <c r="D232" s="108"/>
      <c r="E232" s="108"/>
      <c r="F232" s="130"/>
      <c r="G232" s="108"/>
      <c r="H232" s="108"/>
      <c r="I232" s="164"/>
      <c r="J232" s="108"/>
      <c r="K232" s="108"/>
      <c r="L232" s="108"/>
      <c r="M232" s="108"/>
      <c r="N232" s="108"/>
      <c r="O232" s="135"/>
      <c r="P232" s="108"/>
      <c r="Q232" s="108"/>
    </row>
    <row r="233" spans="2:17">
      <c r="B233" s="127"/>
      <c r="C233" s="182"/>
      <c r="D233" s="108"/>
      <c r="E233" s="108"/>
      <c r="F233" s="130"/>
      <c r="G233" s="108"/>
      <c r="H233" s="108"/>
      <c r="I233" s="164"/>
      <c r="J233" s="108"/>
      <c r="K233" s="108"/>
      <c r="L233" s="108"/>
      <c r="M233" s="108"/>
      <c r="N233" s="108"/>
      <c r="O233" s="135"/>
      <c r="P233" s="108"/>
      <c r="Q233" s="108"/>
    </row>
    <row r="234" spans="2:17">
      <c r="B234" s="127"/>
      <c r="C234" s="182"/>
      <c r="D234" s="108"/>
      <c r="E234" s="108"/>
      <c r="F234" s="130"/>
      <c r="G234" s="108"/>
      <c r="H234" s="108"/>
      <c r="I234" s="164"/>
      <c r="J234" s="108"/>
      <c r="K234" s="108"/>
      <c r="L234" s="108"/>
      <c r="M234" s="108"/>
      <c r="N234" s="108"/>
      <c r="O234" s="135"/>
      <c r="P234" s="108"/>
      <c r="Q234" s="108"/>
    </row>
    <row r="235" spans="2:17">
      <c r="B235" s="127"/>
      <c r="C235" s="182"/>
      <c r="D235" s="108"/>
      <c r="E235" s="108"/>
      <c r="F235" s="130"/>
      <c r="G235" s="108"/>
      <c r="H235" s="108"/>
      <c r="I235" s="164"/>
      <c r="J235" s="108"/>
      <c r="K235" s="108"/>
      <c r="L235" s="108"/>
      <c r="M235" s="108"/>
      <c r="N235" s="108"/>
      <c r="O235" s="135"/>
      <c r="P235" s="108"/>
      <c r="Q235" s="108"/>
    </row>
    <row r="236" spans="2:17">
      <c r="B236" s="127"/>
      <c r="C236" s="182"/>
      <c r="D236" s="108"/>
      <c r="E236" s="108"/>
      <c r="F236" s="130"/>
      <c r="G236" s="108"/>
      <c r="H236" s="108"/>
      <c r="I236" s="164"/>
      <c r="J236" s="108"/>
      <c r="K236" s="108"/>
      <c r="L236" s="108"/>
      <c r="M236" s="108"/>
      <c r="N236" s="108"/>
      <c r="O236" s="135"/>
      <c r="P236" s="108"/>
      <c r="Q236" s="108"/>
    </row>
    <row r="237" spans="2:17">
      <c r="B237" s="127"/>
      <c r="C237" s="182"/>
      <c r="D237" s="108"/>
      <c r="E237" s="108"/>
      <c r="F237" s="130"/>
      <c r="G237" s="108"/>
      <c r="H237" s="108"/>
      <c r="I237" s="164"/>
      <c r="J237" s="108"/>
      <c r="K237" s="108"/>
      <c r="L237" s="108"/>
      <c r="M237" s="108"/>
      <c r="N237" s="108"/>
      <c r="O237" s="135"/>
      <c r="P237" s="108"/>
      <c r="Q237" s="108"/>
    </row>
    <row r="238" spans="2:17">
      <c r="B238" s="127"/>
      <c r="C238" s="182"/>
      <c r="D238" s="108"/>
      <c r="E238" s="108"/>
      <c r="F238" s="130"/>
      <c r="G238" s="108"/>
      <c r="H238" s="108"/>
      <c r="I238" s="164"/>
      <c r="J238" s="108"/>
      <c r="K238" s="108"/>
      <c r="L238" s="108"/>
      <c r="M238" s="108"/>
      <c r="N238" s="108"/>
      <c r="O238" s="135"/>
      <c r="P238" s="108"/>
      <c r="Q238" s="108"/>
    </row>
    <row r="239" spans="2:17">
      <c r="B239" s="127"/>
      <c r="C239" s="182"/>
      <c r="D239" s="108"/>
      <c r="E239" s="108"/>
      <c r="F239" s="130"/>
      <c r="G239" s="108"/>
      <c r="H239" s="108"/>
      <c r="I239" s="164"/>
      <c r="J239" s="108"/>
      <c r="K239" s="108"/>
      <c r="L239" s="108"/>
      <c r="M239" s="108"/>
      <c r="N239" s="108"/>
      <c r="O239" s="135"/>
      <c r="P239" s="108"/>
      <c r="Q239" s="108"/>
    </row>
    <row r="240" spans="2:17">
      <c r="B240" s="127"/>
      <c r="C240" s="182"/>
      <c r="D240" s="108"/>
      <c r="E240" s="108"/>
      <c r="F240" s="130"/>
      <c r="G240" s="108"/>
      <c r="H240" s="108"/>
      <c r="I240" s="164"/>
      <c r="J240" s="108"/>
      <c r="K240" s="108"/>
      <c r="L240" s="108"/>
      <c r="M240" s="108"/>
      <c r="N240" s="108"/>
      <c r="O240" s="135"/>
      <c r="P240" s="108"/>
      <c r="Q240" s="108"/>
    </row>
    <row r="241" spans="2:17">
      <c r="B241" s="127"/>
      <c r="C241" s="182"/>
      <c r="D241" s="108"/>
      <c r="E241" s="108"/>
      <c r="F241" s="130"/>
      <c r="G241" s="108"/>
      <c r="H241" s="108"/>
      <c r="I241" s="164"/>
      <c r="J241" s="108"/>
      <c r="K241" s="108"/>
      <c r="L241" s="108"/>
      <c r="M241" s="108"/>
      <c r="N241" s="108"/>
      <c r="O241" s="135"/>
      <c r="P241" s="108"/>
      <c r="Q241" s="108"/>
    </row>
    <row r="242" spans="2:17">
      <c r="B242" s="127"/>
      <c r="C242" s="182"/>
      <c r="D242" s="108"/>
      <c r="E242" s="108"/>
      <c r="F242" s="130"/>
      <c r="G242" s="108"/>
      <c r="H242" s="108"/>
      <c r="I242" s="164"/>
      <c r="J242" s="108"/>
      <c r="K242" s="108"/>
      <c r="L242" s="108"/>
      <c r="M242" s="108"/>
      <c r="N242" s="108"/>
      <c r="O242" s="133"/>
      <c r="P242" s="108"/>
      <c r="Q242" s="108"/>
    </row>
    <row r="243" spans="2:17">
      <c r="B243" s="127"/>
      <c r="C243" s="183"/>
      <c r="D243" s="108"/>
      <c r="E243" s="108"/>
      <c r="F243" s="130"/>
      <c r="G243" s="108"/>
      <c r="H243" s="108"/>
      <c r="I243" s="164"/>
      <c r="J243" s="108"/>
      <c r="K243" s="108"/>
      <c r="L243" s="108"/>
      <c r="M243" s="108"/>
      <c r="N243" s="108"/>
      <c r="O243" s="133"/>
      <c r="P243" s="108"/>
      <c r="Q243" s="108"/>
    </row>
    <row r="244" spans="2:17">
      <c r="B244" s="127"/>
      <c r="C244" s="183"/>
      <c r="D244" s="108"/>
      <c r="E244" s="108"/>
      <c r="F244" s="130"/>
      <c r="G244" s="108"/>
      <c r="H244" s="108"/>
      <c r="I244" s="164"/>
      <c r="J244" s="108"/>
      <c r="K244" s="108"/>
      <c r="L244" s="108"/>
      <c r="M244" s="108"/>
      <c r="N244" s="108"/>
      <c r="O244" s="133"/>
      <c r="P244" s="108"/>
      <c r="Q244" s="108"/>
    </row>
    <row r="245" spans="2:17">
      <c r="B245" s="127"/>
      <c r="C245" s="182"/>
      <c r="D245" s="108"/>
      <c r="E245" s="108"/>
      <c r="F245" s="130"/>
      <c r="G245" s="108"/>
      <c r="H245" s="108"/>
      <c r="I245" s="164"/>
      <c r="J245" s="108"/>
      <c r="K245" s="108"/>
      <c r="L245" s="108"/>
      <c r="M245" s="108"/>
      <c r="N245" s="108"/>
      <c r="O245" s="133"/>
      <c r="P245" s="108"/>
      <c r="Q245" s="108"/>
    </row>
    <row r="246" spans="2:17">
      <c r="B246" s="127"/>
      <c r="C246" s="182"/>
      <c r="D246" s="108"/>
      <c r="E246" s="108"/>
      <c r="F246" s="130"/>
      <c r="G246" s="108"/>
      <c r="H246" s="108"/>
      <c r="I246" s="164"/>
      <c r="J246" s="108"/>
      <c r="K246" s="108"/>
      <c r="L246" s="108"/>
      <c r="M246" s="108"/>
      <c r="N246" s="108"/>
      <c r="O246" s="135"/>
      <c r="P246" s="108"/>
      <c r="Q246" s="108"/>
    </row>
    <row r="247" spans="2:17">
      <c r="B247" s="127"/>
      <c r="C247" s="182"/>
      <c r="D247" s="108"/>
      <c r="E247" s="108"/>
      <c r="F247" s="130"/>
      <c r="G247" s="108"/>
      <c r="H247" s="108"/>
      <c r="I247" s="164"/>
      <c r="J247" s="108"/>
      <c r="K247" s="108"/>
      <c r="L247" s="108"/>
      <c r="M247" s="108"/>
      <c r="N247" s="108"/>
      <c r="O247" s="135"/>
      <c r="P247" s="108"/>
      <c r="Q247" s="108"/>
    </row>
    <row r="248" spans="2:17">
      <c r="B248" s="127"/>
      <c r="C248" s="182"/>
      <c r="D248" s="108"/>
      <c r="E248" s="108"/>
      <c r="F248" s="130"/>
      <c r="G248" s="108"/>
      <c r="H248" s="108"/>
      <c r="I248" s="164"/>
      <c r="J248" s="108"/>
      <c r="K248" s="108"/>
      <c r="L248" s="108"/>
      <c r="M248" s="108"/>
      <c r="N248" s="108"/>
      <c r="O248" s="133"/>
      <c r="P248" s="108"/>
      <c r="Q248" s="108"/>
    </row>
    <row r="249" spans="2:17">
      <c r="B249" s="127"/>
      <c r="C249" s="182"/>
      <c r="D249" s="108"/>
      <c r="E249" s="108"/>
      <c r="F249" s="130"/>
      <c r="G249" s="108"/>
      <c r="H249" s="108"/>
      <c r="I249" s="164"/>
      <c r="J249" s="108"/>
      <c r="K249" s="108"/>
      <c r="L249" s="108"/>
      <c r="M249" s="108"/>
      <c r="N249" s="108"/>
      <c r="O249" s="135"/>
      <c r="P249" s="108"/>
      <c r="Q249" s="108"/>
    </row>
    <row r="250" spans="2:17">
      <c r="B250" s="127"/>
      <c r="C250" s="182"/>
      <c r="D250" s="108"/>
      <c r="E250" s="108"/>
      <c r="F250" s="130"/>
      <c r="G250" s="108"/>
      <c r="H250" s="108"/>
      <c r="I250" s="164"/>
      <c r="J250" s="108"/>
      <c r="K250" s="108"/>
      <c r="L250" s="108"/>
      <c r="M250" s="108"/>
      <c r="N250" s="108"/>
      <c r="O250" s="135"/>
      <c r="P250" s="108"/>
      <c r="Q250" s="108"/>
    </row>
    <row r="251" spans="2:17">
      <c r="B251" s="127"/>
      <c r="C251" s="182"/>
      <c r="D251" s="108"/>
      <c r="E251" s="108"/>
      <c r="F251" s="130"/>
      <c r="G251" s="108"/>
      <c r="H251" s="108"/>
      <c r="I251" s="164"/>
      <c r="J251" s="108"/>
      <c r="K251" s="108"/>
      <c r="L251" s="108"/>
      <c r="M251" s="108"/>
      <c r="N251" s="108"/>
      <c r="O251" s="133"/>
      <c r="P251" s="108"/>
      <c r="Q251" s="108"/>
    </row>
    <row r="252" spans="2:17">
      <c r="B252" s="127"/>
      <c r="C252" s="182"/>
      <c r="D252" s="108"/>
      <c r="E252" s="108"/>
      <c r="F252" s="130"/>
      <c r="G252" s="108"/>
      <c r="H252" s="108"/>
      <c r="I252" s="164"/>
      <c r="J252" s="108"/>
      <c r="K252" s="108"/>
      <c r="L252" s="108"/>
      <c r="M252" s="108"/>
      <c r="N252" s="108"/>
      <c r="O252" s="135"/>
      <c r="P252" s="108"/>
      <c r="Q252" s="108"/>
    </row>
    <row r="253" spans="2:17">
      <c r="B253" s="127"/>
      <c r="C253" s="182"/>
      <c r="D253" s="108"/>
      <c r="E253" s="108"/>
      <c r="F253" s="130"/>
      <c r="G253" s="108"/>
      <c r="H253" s="108"/>
      <c r="I253" s="164"/>
      <c r="J253" s="108"/>
      <c r="K253" s="108"/>
      <c r="L253" s="108"/>
      <c r="M253" s="108"/>
      <c r="N253" s="108"/>
      <c r="O253" s="135"/>
      <c r="P253" s="108"/>
      <c r="Q253" s="108"/>
    </row>
    <row r="254" spans="2:17">
      <c r="B254" s="127"/>
      <c r="C254" s="182"/>
      <c r="D254" s="108"/>
      <c r="E254" s="108"/>
      <c r="F254" s="130"/>
      <c r="G254" s="108"/>
      <c r="H254" s="108"/>
      <c r="I254" s="164"/>
      <c r="J254" s="108"/>
      <c r="K254" s="108"/>
      <c r="L254" s="108"/>
      <c r="M254" s="108"/>
      <c r="N254" s="108"/>
      <c r="O254" s="133"/>
      <c r="P254" s="108"/>
      <c r="Q254" s="108"/>
    </row>
    <row r="255" spans="2:17">
      <c r="B255" s="127"/>
      <c r="C255" s="182"/>
      <c r="D255" s="108"/>
      <c r="E255" s="108"/>
      <c r="F255" s="130"/>
      <c r="G255" s="108"/>
      <c r="H255" s="108"/>
      <c r="I255" s="164"/>
      <c r="J255" s="108"/>
      <c r="K255" s="108"/>
      <c r="L255" s="108"/>
      <c r="M255" s="108"/>
      <c r="N255" s="108"/>
      <c r="O255" s="133"/>
      <c r="P255" s="108"/>
      <c r="Q255" s="108"/>
    </row>
    <row r="256" spans="2:17">
      <c r="B256" s="127"/>
      <c r="C256" s="182"/>
      <c r="D256" s="108"/>
      <c r="E256" s="108"/>
      <c r="F256" s="130"/>
      <c r="G256" s="108"/>
      <c r="H256" s="108"/>
      <c r="I256" s="164"/>
      <c r="J256" s="108"/>
      <c r="K256" s="108"/>
      <c r="L256" s="108"/>
      <c r="M256" s="108"/>
      <c r="N256" s="108"/>
      <c r="O256" s="135"/>
      <c r="P256" s="108"/>
      <c r="Q256" s="108"/>
    </row>
    <row r="257" spans="2:17">
      <c r="B257" s="127"/>
      <c r="C257" s="182"/>
      <c r="D257" s="108"/>
      <c r="E257" s="108"/>
      <c r="F257" s="130"/>
      <c r="G257" s="108"/>
      <c r="H257" s="108"/>
      <c r="I257" s="164"/>
      <c r="J257" s="108"/>
      <c r="K257" s="108"/>
      <c r="L257" s="108"/>
      <c r="M257" s="108"/>
      <c r="N257" s="108"/>
      <c r="O257" s="133"/>
      <c r="P257" s="108"/>
      <c r="Q257" s="108"/>
    </row>
    <row r="258" spans="2:17">
      <c r="B258" s="127"/>
      <c r="C258" s="182"/>
      <c r="D258" s="108"/>
      <c r="E258" s="108"/>
      <c r="F258" s="130"/>
      <c r="G258" s="108"/>
      <c r="H258" s="108"/>
      <c r="I258" s="164"/>
      <c r="J258" s="108"/>
      <c r="K258" s="108"/>
      <c r="L258" s="108"/>
      <c r="M258" s="108"/>
      <c r="N258" s="108"/>
      <c r="O258" s="135"/>
      <c r="P258" s="108"/>
      <c r="Q258" s="108"/>
    </row>
    <row r="259" spans="2:17">
      <c r="B259" s="127"/>
      <c r="C259" s="182"/>
      <c r="D259" s="108"/>
      <c r="E259" s="108"/>
      <c r="F259" s="130"/>
      <c r="G259" s="108"/>
      <c r="H259" s="108"/>
      <c r="I259" s="164"/>
      <c r="J259" s="108"/>
      <c r="K259" s="108"/>
      <c r="L259" s="131"/>
      <c r="M259" s="131"/>
      <c r="N259" s="131"/>
      <c r="O259" s="131"/>
      <c r="P259" s="131"/>
      <c r="Q259" s="131"/>
    </row>
    <row r="260" spans="2:17">
      <c r="B260" s="127"/>
      <c r="C260" s="182"/>
      <c r="D260" s="108"/>
      <c r="E260" s="108"/>
      <c r="F260" s="130"/>
      <c r="G260" s="108"/>
      <c r="H260" s="108"/>
      <c r="I260" s="164"/>
      <c r="J260" s="108"/>
      <c r="K260" s="108"/>
      <c r="L260" s="108"/>
      <c r="M260" s="108"/>
      <c r="N260" s="108"/>
      <c r="O260" s="135"/>
      <c r="P260" s="108"/>
      <c r="Q260" s="108"/>
    </row>
    <row r="261" spans="2:17">
      <c r="B261" s="127"/>
      <c r="C261" s="183"/>
      <c r="D261" s="108"/>
      <c r="E261" s="108"/>
      <c r="F261" s="130"/>
      <c r="G261" s="108"/>
      <c r="H261" s="108"/>
      <c r="I261" s="164"/>
      <c r="J261" s="108"/>
      <c r="K261" s="108"/>
      <c r="L261" s="108"/>
      <c r="M261" s="108"/>
      <c r="N261" s="108"/>
      <c r="O261" s="135"/>
      <c r="P261" s="108"/>
      <c r="Q261" s="108"/>
    </row>
    <row r="262" spans="2:17">
      <c r="B262" s="132"/>
      <c r="C262" s="184"/>
      <c r="D262" s="108"/>
      <c r="E262" s="108"/>
      <c r="F262" s="130"/>
      <c r="G262" s="108"/>
      <c r="H262" s="108"/>
      <c r="I262" s="164"/>
      <c r="J262" s="131"/>
      <c r="K262" s="131"/>
      <c r="L262" s="108"/>
      <c r="M262" s="108"/>
      <c r="N262" s="108"/>
      <c r="O262" s="135"/>
      <c r="P262" s="108"/>
      <c r="Q262" s="108"/>
    </row>
    <row r="263" spans="2:17">
      <c r="B263" s="127"/>
      <c r="C263" s="182"/>
      <c r="D263" s="108"/>
      <c r="E263" s="108"/>
      <c r="F263" s="130"/>
      <c r="G263" s="108"/>
      <c r="H263" s="108"/>
      <c r="I263" s="164"/>
      <c r="J263" s="108"/>
      <c r="K263" s="108"/>
      <c r="L263" s="108"/>
      <c r="M263" s="108"/>
      <c r="N263" s="108"/>
      <c r="O263" s="135"/>
      <c r="P263" s="108"/>
      <c r="Q263" s="108"/>
    </row>
    <row r="264" spans="2:17">
      <c r="B264" s="127"/>
      <c r="C264" s="182"/>
      <c r="D264" s="108"/>
      <c r="E264" s="108"/>
      <c r="F264" s="130"/>
      <c r="G264" s="108"/>
      <c r="H264" s="108"/>
      <c r="I264" s="164"/>
      <c r="J264" s="108"/>
      <c r="K264" s="108"/>
      <c r="L264" s="108"/>
      <c r="M264" s="108"/>
      <c r="N264" s="108"/>
      <c r="O264" s="135"/>
      <c r="P264" s="108"/>
      <c r="Q264" s="108"/>
    </row>
    <row r="265" spans="2:17">
      <c r="B265" s="127"/>
      <c r="C265" s="183"/>
      <c r="D265" s="108"/>
      <c r="E265" s="108"/>
      <c r="F265" s="130"/>
      <c r="G265" s="108"/>
      <c r="H265" s="108"/>
      <c r="I265" s="164"/>
      <c r="J265" s="108"/>
      <c r="K265" s="108"/>
      <c r="L265" s="108"/>
      <c r="M265" s="108"/>
      <c r="N265" s="108"/>
      <c r="O265" s="135"/>
      <c r="P265" s="108"/>
      <c r="Q265" s="108"/>
    </row>
    <row r="266" spans="2:17">
      <c r="B266" s="127"/>
      <c r="C266" s="182"/>
      <c r="D266" s="108"/>
      <c r="E266" s="108"/>
      <c r="F266" s="130"/>
      <c r="G266" s="108"/>
      <c r="H266" s="108"/>
      <c r="I266" s="164"/>
      <c r="J266" s="108"/>
      <c r="K266" s="108"/>
      <c r="L266" s="108"/>
      <c r="M266" s="108"/>
      <c r="N266" s="108"/>
      <c r="O266" s="135"/>
      <c r="P266" s="108"/>
      <c r="Q266" s="108"/>
    </row>
    <row r="267" spans="2:17">
      <c r="B267" s="127"/>
      <c r="C267" s="182"/>
      <c r="D267" s="108"/>
      <c r="E267" s="108"/>
      <c r="F267" s="130"/>
      <c r="G267" s="108"/>
      <c r="H267" s="108"/>
      <c r="I267" s="164"/>
      <c r="J267" s="108"/>
      <c r="K267" s="108"/>
      <c r="L267" s="108"/>
      <c r="M267" s="108"/>
      <c r="N267" s="108"/>
      <c r="O267" s="135"/>
      <c r="P267" s="133"/>
      <c r="Q267" s="133"/>
    </row>
    <row r="268" spans="2:17">
      <c r="B268" s="127"/>
      <c r="C268" s="182"/>
      <c r="D268" s="108"/>
      <c r="E268" s="108"/>
      <c r="F268" s="130"/>
      <c r="G268" s="108"/>
      <c r="H268" s="108"/>
      <c r="I268" s="164"/>
      <c r="J268" s="108"/>
      <c r="K268" s="108"/>
      <c r="L268" s="108"/>
      <c r="M268" s="108"/>
      <c r="N268" s="108"/>
      <c r="O268" s="135"/>
      <c r="P268" s="108"/>
      <c r="Q268" s="108"/>
    </row>
    <row r="269" spans="2:17">
      <c r="B269" s="127"/>
      <c r="C269" s="183"/>
      <c r="D269" s="108"/>
      <c r="E269" s="108"/>
      <c r="F269" s="130"/>
      <c r="G269" s="108"/>
      <c r="H269" s="108"/>
      <c r="I269" s="164"/>
      <c r="J269" s="108"/>
      <c r="K269" s="108"/>
      <c r="L269" s="108"/>
      <c r="M269" s="108"/>
      <c r="N269" s="108"/>
      <c r="O269" s="135"/>
      <c r="P269" s="108"/>
      <c r="Q269" s="108"/>
    </row>
    <row r="270" spans="2:17">
      <c r="B270" s="127"/>
      <c r="C270" s="185"/>
      <c r="D270" s="108"/>
      <c r="E270" s="108"/>
      <c r="F270" s="130"/>
      <c r="G270" s="108"/>
      <c r="H270" s="108"/>
      <c r="I270" s="164"/>
      <c r="J270" s="108"/>
      <c r="K270" s="108"/>
      <c r="L270" s="108"/>
      <c r="M270" s="108"/>
      <c r="N270" s="108"/>
      <c r="O270" s="135"/>
      <c r="P270" s="108"/>
      <c r="Q270" s="108"/>
    </row>
    <row r="271" spans="2:17">
      <c r="B271" s="127"/>
      <c r="C271" s="182"/>
      <c r="D271" s="108"/>
      <c r="E271" s="108"/>
      <c r="F271" s="130"/>
      <c r="G271" s="108"/>
      <c r="H271" s="108"/>
      <c r="I271" s="164"/>
      <c r="J271" s="108"/>
      <c r="K271" s="108"/>
      <c r="L271" s="108"/>
      <c r="M271" s="108"/>
      <c r="N271" s="108"/>
      <c r="O271" s="135"/>
      <c r="P271" s="108"/>
      <c r="Q271" s="108"/>
    </row>
    <row r="272" spans="2:17">
      <c r="B272" s="127"/>
      <c r="C272" s="182"/>
      <c r="D272" s="131"/>
      <c r="E272" s="131"/>
      <c r="F272" s="134"/>
      <c r="G272" s="131"/>
      <c r="H272" s="131"/>
      <c r="I272" s="165"/>
      <c r="J272" s="108"/>
      <c r="K272" s="108"/>
      <c r="L272" s="108"/>
      <c r="M272" s="108"/>
      <c r="N272" s="108"/>
      <c r="O272" s="135"/>
      <c r="P272" s="108"/>
      <c r="Q272" s="108"/>
    </row>
    <row r="273" spans="2:17">
      <c r="B273" s="127"/>
      <c r="C273" s="182"/>
      <c r="D273" s="108"/>
      <c r="E273" s="108"/>
      <c r="F273" s="130"/>
      <c r="G273" s="108"/>
      <c r="H273" s="108"/>
      <c r="I273" s="164"/>
      <c r="J273" s="108"/>
      <c r="K273" s="108"/>
      <c r="L273" s="108"/>
      <c r="M273" s="108"/>
      <c r="N273" s="108"/>
      <c r="O273" s="135"/>
      <c r="P273" s="108"/>
      <c r="Q273" s="108"/>
    </row>
    <row r="274" spans="2:17">
      <c r="B274" s="127"/>
      <c r="C274" s="182"/>
      <c r="D274" s="108"/>
      <c r="E274" s="108"/>
      <c r="F274" s="130"/>
      <c r="G274" s="108"/>
      <c r="H274" s="108"/>
      <c r="I274" s="164"/>
      <c r="J274" s="108"/>
      <c r="K274" s="108"/>
      <c r="L274" s="108"/>
      <c r="M274" s="108"/>
      <c r="N274" s="108"/>
      <c r="O274" s="135"/>
      <c r="P274" s="108"/>
      <c r="Q274" s="108"/>
    </row>
    <row r="275" spans="2:17">
      <c r="B275" s="127"/>
      <c r="C275" s="183"/>
      <c r="D275" s="108"/>
      <c r="E275" s="108"/>
      <c r="F275" s="130"/>
      <c r="G275" s="108"/>
      <c r="H275" s="108"/>
      <c r="I275" s="164"/>
      <c r="J275" s="108"/>
      <c r="K275" s="108"/>
      <c r="L275" s="108"/>
      <c r="M275" s="108"/>
      <c r="N275" s="108"/>
      <c r="O275" s="135"/>
      <c r="P275" s="108"/>
      <c r="Q275" s="108"/>
    </row>
    <row r="276" spans="2:17">
      <c r="B276" s="127"/>
      <c r="C276" s="182"/>
      <c r="D276" s="108"/>
      <c r="E276" s="108"/>
      <c r="F276" s="130"/>
      <c r="G276" s="108"/>
      <c r="H276" s="108"/>
      <c r="I276" s="164"/>
      <c r="J276" s="108"/>
      <c r="K276" s="108"/>
      <c r="L276" s="108"/>
      <c r="M276" s="108"/>
      <c r="N276" s="108"/>
      <c r="O276" s="135"/>
      <c r="P276" s="108"/>
      <c r="Q276" s="108"/>
    </row>
    <row r="277" spans="2:17">
      <c r="B277" s="127"/>
      <c r="C277" s="183"/>
      <c r="D277" s="108"/>
      <c r="E277" s="108"/>
      <c r="F277" s="130"/>
      <c r="G277" s="108"/>
      <c r="H277" s="108"/>
      <c r="I277" s="164"/>
      <c r="J277" s="108"/>
      <c r="K277" s="108"/>
      <c r="L277" s="108"/>
      <c r="M277" s="108"/>
      <c r="N277" s="108"/>
      <c r="O277" s="135"/>
      <c r="P277" s="108"/>
      <c r="Q277" s="108"/>
    </row>
    <row r="278" spans="2:17">
      <c r="B278" s="127"/>
      <c r="C278" s="183"/>
      <c r="D278" s="108"/>
      <c r="E278" s="108"/>
      <c r="F278" s="130"/>
      <c r="G278" s="108"/>
      <c r="H278" s="108"/>
      <c r="I278" s="164"/>
      <c r="J278" s="108"/>
      <c r="K278" s="108"/>
      <c r="L278" s="108"/>
      <c r="M278" s="108"/>
      <c r="N278" s="108"/>
      <c r="O278" s="135"/>
      <c r="P278" s="108"/>
      <c r="Q278" s="108"/>
    </row>
    <row r="279" spans="2:17">
      <c r="B279" s="127"/>
      <c r="C279" s="182"/>
      <c r="D279" s="108"/>
      <c r="E279" s="108"/>
      <c r="F279" s="130"/>
      <c r="G279" s="108"/>
      <c r="H279" s="108"/>
      <c r="I279" s="164"/>
      <c r="J279" s="108"/>
      <c r="K279" s="108"/>
      <c r="L279" s="108"/>
      <c r="M279" s="108"/>
      <c r="N279" s="108"/>
      <c r="O279" s="135"/>
      <c r="P279" s="108"/>
      <c r="Q279" s="108"/>
    </row>
    <row r="280" spans="2:17">
      <c r="B280" s="127"/>
      <c r="C280" s="182"/>
      <c r="D280" s="108"/>
      <c r="E280" s="108"/>
      <c r="F280" s="130"/>
      <c r="G280" s="108"/>
      <c r="H280" s="108"/>
      <c r="I280" s="164"/>
      <c r="J280" s="108"/>
      <c r="K280" s="108"/>
      <c r="L280" s="108"/>
      <c r="M280" s="108"/>
      <c r="N280" s="108"/>
      <c r="O280" s="135"/>
      <c r="P280" s="108"/>
      <c r="Q280" s="108"/>
    </row>
    <row r="281" spans="2:17">
      <c r="B281" s="127"/>
      <c r="C281" s="182"/>
      <c r="D281" s="108"/>
      <c r="E281" s="108"/>
      <c r="F281" s="130"/>
      <c r="G281" s="108"/>
      <c r="H281" s="108"/>
      <c r="I281" s="164"/>
      <c r="J281" s="108"/>
      <c r="K281" s="108"/>
      <c r="L281" s="108"/>
      <c r="M281" s="108"/>
      <c r="N281" s="108"/>
      <c r="O281" s="135"/>
      <c r="P281" s="108"/>
      <c r="Q281" s="108"/>
    </row>
    <row r="282" spans="2:17">
      <c r="B282" s="127"/>
      <c r="C282" s="182"/>
      <c r="D282" s="108"/>
      <c r="E282" s="108"/>
      <c r="F282" s="130"/>
      <c r="G282" s="108"/>
      <c r="H282" s="108"/>
      <c r="I282" s="164"/>
      <c r="J282" s="108"/>
      <c r="K282" s="108"/>
      <c r="L282" s="108"/>
      <c r="M282" s="108"/>
      <c r="N282" s="108"/>
      <c r="O282" s="135"/>
      <c r="P282" s="108"/>
      <c r="Q282" s="108"/>
    </row>
    <row r="283" spans="2:17">
      <c r="B283" s="127"/>
      <c r="C283" s="182"/>
      <c r="D283" s="108"/>
      <c r="E283" s="108"/>
      <c r="F283" s="130"/>
      <c r="G283" s="108"/>
      <c r="H283" s="108"/>
      <c r="I283" s="164"/>
      <c r="J283" s="108"/>
      <c r="K283" s="108"/>
      <c r="L283" s="108"/>
      <c r="M283" s="108"/>
      <c r="N283" s="108"/>
      <c r="O283" s="135"/>
      <c r="P283" s="108"/>
      <c r="Q283" s="108"/>
    </row>
    <row r="284" spans="2:17">
      <c r="B284" s="127"/>
      <c r="C284" s="182"/>
      <c r="D284" s="108"/>
      <c r="E284" s="108"/>
      <c r="F284" s="130"/>
      <c r="G284" s="108"/>
      <c r="H284" s="108"/>
      <c r="I284" s="164"/>
      <c r="J284" s="108"/>
      <c r="K284" s="108"/>
      <c r="L284" s="108"/>
      <c r="M284" s="108"/>
      <c r="N284" s="108"/>
      <c r="O284" s="135"/>
      <c r="P284" s="108"/>
      <c r="Q284" s="108"/>
    </row>
    <row r="285" spans="2:17">
      <c r="B285" s="127"/>
      <c r="C285" s="182"/>
      <c r="D285" s="108"/>
      <c r="E285" s="108"/>
      <c r="F285" s="130"/>
      <c r="G285" s="108"/>
      <c r="H285" s="108"/>
      <c r="I285" s="164"/>
      <c r="J285" s="108"/>
      <c r="K285" s="108"/>
      <c r="L285" s="108"/>
      <c r="M285" s="108"/>
      <c r="N285" s="108"/>
      <c r="O285" s="133"/>
      <c r="P285" s="108"/>
      <c r="Q285" s="108"/>
    </row>
    <row r="286" spans="2:17">
      <c r="B286" s="127"/>
      <c r="C286" s="183"/>
      <c r="D286" s="108"/>
      <c r="E286" s="108"/>
      <c r="F286" s="130"/>
      <c r="G286" s="108"/>
      <c r="H286" s="108"/>
      <c r="I286" s="164"/>
      <c r="J286" s="108"/>
      <c r="K286" s="108"/>
      <c r="L286" s="108"/>
      <c r="M286" s="108"/>
      <c r="N286" s="108"/>
      <c r="O286" s="135"/>
      <c r="P286" s="108"/>
      <c r="Q286" s="108"/>
    </row>
    <row r="287" spans="2:17">
      <c r="B287" s="127"/>
      <c r="C287" s="182"/>
      <c r="D287" s="108"/>
      <c r="E287" s="108"/>
      <c r="F287" s="130"/>
      <c r="G287" s="108"/>
      <c r="H287" s="108"/>
      <c r="I287" s="164"/>
      <c r="J287" s="108"/>
      <c r="K287" s="108"/>
      <c r="L287" s="108"/>
      <c r="M287" s="108"/>
      <c r="N287" s="108"/>
      <c r="O287" s="135"/>
      <c r="P287" s="108"/>
      <c r="Q287" s="108"/>
    </row>
    <row r="288" spans="2:17">
      <c r="B288" s="127"/>
      <c r="C288" s="182"/>
      <c r="D288" s="108"/>
      <c r="E288" s="108"/>
      <c r="F288" s="130"/>
      <c r="G288" s="108"/>
      <c r="H288" s="108"/>
      <c r="I288" s="164"/>
      <c r="J288" s="108"/>
      <c r="K288" s="108"/>
      <c r="L288" s="108"/>
      <c r="M288" s="108"/>
      <c r="N288" s="108"/>
      <c r="O288" s="135"/>
      <c r="P288" s="108"/>
      <c r="Q288" s="108"/>
    </row>
    <row r="289" spans="2:17">
      <c r="B289" s="127"/>
      <c r="C289" s="182"/>
      <c r="D289" s="108"/>
      <c r="E289" s="108"/>
      <c r="F289" s="130"/>
      <c r="G289" s="108"/>
      <c r="H289" s="108"/>
      <c r="I289" s="164"/>
      <c r="J289" s="108"/>
      <c r="K289" s="108"/>
      <c r="L289" s="108"/>
      <c r="M289" s="108"/>
      <c r="N289" s="108"/>
      <c r="O289" s="135"/>
      <c r="P289" s="108"/>
      <c r="Q289" s="108"/>
    </row>
    <row r="290" spans="2:17">
      <c r="B290" s="127"/>
      <c r="C290" s="182"/>
      <c r="D290" s="108"/>
      <c r="E290" s="108"/>
      <c r="F290" s="130"/>
      <c r="G290" s="108"/>
      <c r="H290" s="108"/>
      <c r="I290" s="164"/>
      <c r="J290" s="108"/>
      <c r="K290" s="108"/>
      <c r="L290" s="108"/>
      <c r="M290" s="108"/>
      <c r="N290" s="108"/>
      <c r="O290" s="135"/>
      <c r="P290" s="108"/>
      <c r="Q290" s="108"/>
    </row>
    <row r="291" spans="2:17">
      <c r="B291" s="127"/>
      <c r="C291" s="182"/>
      <c r="D291" s="108"/>
      <c r="E291" s="108"/>
      <c r="F291" s="130"/>
      <c r="G291" s="108"/>
      <c r="H291" s="108"/>
      <c r="I291" s="164"/>
      <c r="J291" s="108"/>
      <c r="K291" s="108"/>
      <c r="L291" s="108"/>
      <c r="M291" s="108"/>
      <c r="N291" s="108"/>
      <c r="O291" s="135"/>
      <c r="P291" s="108"/>
      <c r="Q291" s="108"/>
    </row>
    <row r="292" spans="2:17">
      <c r="B292" s="127"/>
      <c r="C292" s="183"/>
      <c r="D292" s="108"/>
      <c r="E292" s="108"/>
      <c r="F292" s="130"/>
      <c r="G292" s="108"/>
      <c r="H292" s="108"/>
      <c r="I292" s="164"/>
      <c r="J292" s="108"/>
      <c r="K292" s="108"/>
      <c r="L292" s="108"/>
      <c r="M292" s="108"/>
      <c r="N292" s="108"/>
      <c r="O292" s="133"/>
      <c r="P292" s="108"/>
      <c r="Q292" s="108"/>
    </row>
    <row r="293" spans="2:17">
      <c r="B293" s="127"/>
      <c r="C293" s="182"/>
      <c r="D293" s="108"/>
      <c r="E293" s="108"/>
      <c r="F293" s="130"/>
      <c r="G293" s="108"/>
      <c r="H293" s="108"/>
      <c r="I293" s="164"/>
      <c r="J293" s="108"/>
      <c r="K293" s="108"/>
      <c r="L293" s="108"/>
      <c r="M293" s="108"/>
      <c r="N293" s="108"/>
      <c r="O293" s="135"/>
      <c r="P293" s="108"/>
      <c r="Q293" s="108"/>
    </row>
    <row r="294" spans="2:17">
      <c r="B294" s="127"/>
      <c r="C294" s="182"/>
      <c r="D294" s="108"/>
      <c r="E294" s="108"/>
      <c r="F294" s="130"/>
      <c r="G294" s="108"/>
      <c r="H294" s="108"/>
      <c r="I294" s="164"/>
      <c r="J294" s="108"/>
      <c r="K294" s="108"/>
      <c r="L294" s="108"/>
      <c r="M294" s="108"/>
      <c r="N294" s="108"/>
      <c r="O294" s="135"/>
      <c r="P294" s="108"/>
      <c r="Q294" s="108"/>
    </row>
    <row r="295" spans="2:17">
      <c r="B295" s="127"/>
      <c r="C295" s="182"/>
      <c r="D295" s="108"/>
      <c r="E295" s="108"/>
      <c r="F295" s="130"/>
      <c r="G295" s="108"/>
      <c r="H295" s="108"/>
      <c r="I295" s="164"/>
      <c r="J295" s="108"/>
      <c r="K295" s="108"/>
      <c r="L295" s="108"/>
      <c r="M295" s="108"/>
      <c r="N295" s="108"/>
      <c r="O295" s="135"/>
      <c r="P295" s="108"/>
      <c r="Q295" s="108"/>
    </row>
    <row r="296" spans="2:17">
      <c r="B296" s="127"/>
      <c r="C296" s="182"/>
      <c r="D296" s="108"/>
      <c r="E296" s="108"/>
      <c r="F296" s="130"/>
      <c r="G296" s="108"/>
      <c r="H296" s="108"/>
      <c r="I296" s="164"/>
      <c r="J296" s="108"/>
      <c r="K296" s="108"/>
      <c r="L296" s="108"/>
      <c r="M296" s="108"/>
      <c r="N296" s="108"/>
      <c r="O296" s="135"/>
      <c r="P296" s="108"/>
      <c r="Q296" s="108"/>
    </row>
    <row r="297" spans="2:17">
      <c r="B297" s="127"/>
      <c r="C297" s="182"/>
      <c r="D297" s="108"/>
      <c r="E297" s="108"/>
      <c r="F297" s="130"/>
      <c r="G297" s="108"/>
      <c r="H297" s="108"/>
      <c r="I297" s="164"/>
      <c r="J297" s="108"/>
      <c r="K297" s="108"/>
      <c r="L297" s="108"/>
      <c r="M297" s="108"/>
      <c r="N297" s="108"/>
      <c r="O297" s="133"/>
      <c r="P297" s="108"/>
      <c r="Q297" s="108"/>
    </row>
    <row r="298" spans="2:17">
      <c r="B298" s="127"/>
      <c r="C298" s="182"/>
      <c r="D298" s="108"/>
      <c r="E298" s="108"/>
      <c r="F298" s="130"/>
      <c r="G298" s="108"/>
      <c r="H298" s="108"/>
      <c r="I298" s="164"/>
      <c r="J298" s="108"/>
      <c r="K298" s="108"/>
      <c r="L298" s="108"/>
      <c r="M298" s="108"/>
      <c r="N298" s="108"/>
      <c r="O298" s="135"/>
      <c r="P298" s="108"/>
      <c r="Q298" s="108"/>
    </row>
    <row r="299" spans="2:17">
      <c r="B299" s="127"/>
      <c r="C299" s="182"/>
      <c r="D299" s="108"/>
      <c r="E299" s="108"/>
      <c r="F299" s="130"/>
      <c r="G299" s="108"/>
      <c r="H299" s="108"/>
      <c r="I299" s="164"/>
      <c r="J299" s="108"/>
      <c r="K299" s="108"/>
      <c r="L299" s="108"/>
      <c r="M299" s="108"/>
      <c r="N299" s="108"/>
      <c r="O299" s="135"/>
      <c r="P299" s="108"/>
      <c r="Q299" s="108"/>
    </row>
    <row r="300" spans="2:17">
      <c r="B300" s="127"/>
      <c r="C300" s="182"/>
      <c r="D300" s="108"/>
      <c r="E300" s="108"/>
      <c r="F300" s="130"/>
      <c r="G300" s="108"/>
      <c r="H300" s="108"/>
      <c r="I300" s="164"/>
      <c r="J300" s="108"/>
      <c r="K300" s="108"/>
      <c r="L300" s="108"/>
      <c r="M300" s="108"/>
      <c r="N300" s="108"/>
      <c r="O300" s="135"/>
      <c r="P300" s="108"/>
      <c r="Q300" s="108"/>
    </row>
    <row r="301" spans="2:17">
      <c r="B301" s="127"/>
      <c r="C301" s="182"/>
      <c r="D301" s="108"/>
      <c r="E301" s="108"/>
      <c r="F301" s="130"/>
      <c r="G301" s="108"/>
      <c r="H301" s="108"/>
      <c r="I301" s="164"/>
      <c r="J301" s="108"/>
      <c r="K301" s="108"/>
      <c r="L301" s="108"/>
      <c r="M301" s="108"/>
      <c r="N301" s="108"/>
      <c r="O301" s="135"/>
      <c r="P301" s="108"/>
      <c r="Q301" s="108"/>
    </row>
    <row r="302" spans="2:17">
      <c r="B302" s="127"/>
      <c r="C302" s="182"/>
      <c r="D302" s="108"/>
      <c r="E302" s="108"/>
      <c r="F302" s="130"/>
      <c r="G302" s="108"/>
      <c r="H302" s="108"/>
      <c r="I302" s="164"/>
      <c r="J302" s="108"/>
      <c r="K302" s="108"/>
      <c r="L302" s="108"/>
      <c r="M302" s="108"/>
      <c r="N302" s="108"/>
      <c r="O302" s="133"/>
      <c r="P302" s="108"/>
      <c r="Q302" s="108"/>
    </row>
    <row r="303" spans="2:17">
      <c r="B303" s="127"/>
      <c r="C303" s="183"/>
      <c r="D303" s="108"/>
      <c r="E303" s="108"/>
      <c r="F303" s="130"/>
      <c r="G303" s="108"/>
      <c r="H303" s="108"/>
      <c r="I303" s="164"/>
      <c r="J303" s="108"/>
      <c r="K303" s="108"/>
      <c r="L303" s="108"/>
      <c r="M303" s="108"/>
      <c r="N303" s="108"/>
      <c r="O303" s="135"/>
      <c r="P303" s="108"/>
      <c r="Q303" s="108"/>
    </row>
    <row r="304" spans="2:17">
      <c r="B304" s="127"/>
      <c r="C304" s="182"/>
      <c r="D304" s="108"/>
      <c r="E304" s="108"/>
      <c r="F304" s="130"/>
      <c r="G304" s="108"/>
      <c r="H304" s="108"/>
      <c r="I304" s="164"/>
      <c r="J304" s="108"/>
      <c r="K304" s="108"/>
      <c r="L304" s="108"/>
      <c r="M304" s="108"/>
      <c r="N304" s="108"/>
      <c r="O304" s="135"/>
      <c r="P304" s="108"/>
      <c r="Q304" s="108"/>
    </row>
    <row r="305" spans="2:17">
      <c r="B305" s="127"/>
      <c r="C305" s="182"/>
      <c r="D305" s="108"/>
      <c r="E305" s="108"/>
      <c r="F305" s="130"/>
      <c r="G305" s="108"/>
      <c r="H305" s="108"/>
      <c r="I305" s="164"/>
      <c r="J305" s="108"/>
      <c r="K305" s="108"/>
      <c r="L305" s="108"/>
      <c r="M305" s="108"/>
      <c r="N305" s="108"/>
      <c r="O305" s="135"/>
      <c r="P305" s="108"/>
      <c r="Q305" s="108"/>
    </row>
    <row r="306" spans="2:17">
      <c r="B306" s="127"/>
      <c r="C306" s="182"/>
      <c r="D306" s="108"/>
      <c r="E306" s="108"/>
      <c r="F306" s="130"/>
      <c r="G306" s="108"/>
      <c r="H306" s="108"/>
      <c r="I306" s="164"/>
      <c r="J306" s="108"/>
      <c r="K306" s="108"/>
      <c r="L306" s="108"/>
      <c r="M306" s="108"/>
      <c r="N306" s="108"/>
      <c r="O306" s="135"/>
      <c r="P306" s="108"/>
      <c r="Q306" s="108"/>
    </row>
    <row r="307" spans="2:17">
      <c r="B307" s="127"/>
      <c r="C307" s="182"/>
      <c r="D307" s="108"/>
      <c r="E307" s="108"/>
      <c r="F307" s="130"/>
      <c r="G307" s="108"/>
      <c r="H307" s="108"/>
      <c r="I307" s="164"/>
      <c r="J307" s="108"/>
      <c r="K307" s="108"/>
      <c r="L307" s="108"/>
      <c r="M307" s="108"/>
      <c r="N307" s="108"/>
      <c r="O307" s="135"/>
      <c r="P307" s="108"/>
      <c r="Q307" s="108"/>
    </row>
    <row r="308" spans="2:17">
      <c r="B308" s="127"/>
      <c r="C308" s="182"/>
      <c r="D308" s="108"/>
      <c r="E308" s="108"/>
      <c r="F308" s="130"/>
      <c r="G308" s="108"/>
      <c r="H308" s="108"/>
      <c r="I308" s="164"/>
      <c r="J308" s="108"/>
      <c r="K308" s="108"/>
      <c r="L308" s="108"/>
      <c r="M308" s="108"/>
      <c r="N308" s="108"/>
      <c r="O308" s="135"/>
      <c r="P308" s="108"/>
      <c r="Q308" s="108"/>
    </row>
    <row r="309" spans="2:17">
      <c r="B309" s="127"/>
      <c r="C309" s="182"/>
      <c r="D309" s="108"/>
      <c r="E309" s="108"/>
      <c r="F309" s="130"/>
      <c r="G309" s="108"/>
      <c r="H309" s="108"/>
      <c r="I309" s="164"/>
      <c r="J309" s="108"/>
      <c r="K309" s="108"/>
      <c r="L309" s="108"/>
      <c r="M309" s="108"/>
      <c r="N309" s="108"/>
      <c r="O309" s="133"/>
      <c r="P309" s="108"/>
      <c r="Q309" s="108"/>
    </row>
    <row r="310" spans="2:17">
      <c r="B310" s="127"/>
      <c r="C310" s="182"/>
      <c r="D310" s="108"/>
      <c r="E310" s="108"/>
      <c r="F310" s="130"/>
      <c r="G310" s="108"/>
      <c r="H310" s="108"/>
      <c r="I310" s="164"/>
      <c r="J310" s="108"/>
      <c r="K310" s="108"/>
      <c r="L310" s="108"/>
      <c r="M310" s="108"/>
      <c r="N310" s="108"/>
      <c r="O310" s="133"/>
      <c r="P310" s="108"/>
      <c r="Q310" s="108"/>
    </row>
    <row r="311" spans="2:17">
      <c r="B311" s="127"/>
      <c r="C311" s="182"/>
      <c r="D311" s="108"/>
      <c r="E311" s="108"/>
      <c r="F311" s="130"/>
      <c r="G311" s="108"/>
      <c r="H311" s="108"/>
      <c r="I311" s="164"/>
      <c r="J311" s="108"/>
      <c r="K311" s="108"/>
      <c r="L311" s="108"/>
      <c r="M311" s="108"/>
      <c r="N311" s="108"/>
      <c r="O311" s="135"/>
      <c r="P311" s="108"/>
      <c r="Q311" s="108"/>
    </row>
    <row r="312" spans="2:17">
      <c r="B312" s="127"/>
      <c r="C312" s="182"/>
      <c r="D312" s="108"/>
      <c r="E312" s="108"/>
      <c r="F312" s="130"/>
      <c r="G312" s="108"/>
      <c r="H312" s="108"/>
      <c r="I312" s="164"/>
      <c r="J312" s="108"/>
      <c r="K312" s="108"/>
      <c r="L312" s="108"/>
      <c r="M312" s="108"/>
      <c r="N312" s="108"/>
      <c r="O312" s="135"/>
      <c r="P312" s="108"/>
      <c r="Q312" s="108"/>
    </row>
    <row r="313" spans="2:17">
      <c r="B313" s="127"/>
      <c r="C313" s="182"/>
      <c r="D313" s="108"/>
      <c r="E313" s="108"/>
      <c r="F313" s="130"/>
      <c r="G313" s="108"/>
      <c r="H313" s="108"/>
      <c r="I313" s="164"/>
      <c r="J313" s="108"/>
      <c r="K313" s="108"/>
      <c r="L313" s="108"/>
      <c r="M313" s="108"/>
      <c r="N313" s="108"/>
      <c r="O313" s="135"/>
      <c r="P313" s="108"/>
      <c r="Q313" s="108"/>
    </row>
    <row r="314" spans="2:17">
      <c r="B314" s="127"/>
      <c r="C314" s="182"/>
      <c r="D314" s="108"/>
      <c r="E314" s="108"/>
      <c r="F314" s="130"/>
      <c r="G314" s="108"/>
      <c r="H314" s="108"/>
      <c r="I314" s="164"/>
      <c r="J314" s="108"/>
      <c r="K314" s="108"/>
      <c r="L314" s="108"/>
      <c r="M314" s="108"/>
      <c r="N314" s="108"/>
      <c r="O314" s="135"/>
      <c r="P314" s="108"/>
      <c r="Q314" s="108"/>
    </row>
    <row r="315" spans="2:17">
      <c r="B315" s="127"/>
      <c r="C315" s="182"/>
      <c r="D315" s="108"/>
      <c r="E315" s="108"/>
      <c r="F315" s="130"/>
      <c r="G315" s="108"/>
      <c r="H315" s="108"/>
      <c r="I315" s="164"/>
      <c r="J315" s="108"/>
      <c r="K315" s="108"/>
      <c r="L315" s="108"/>
      <c r="M315" s="108"/>
      <c r="N315" s="108"/>
      <c r="O315" s="135"/>
      <c r="P315" s="108"/>
      <c r="Q315" s="108"/>
    </row>
    <row r="316" spans="2:17">
      <c r="B316" s="127"/>
      <c r="C316" s="182"/>
      <c r="D316" s="108"/>
      <c r="E316" s="108"/>
      <c r="F316" s="130"/>
      <c r="G316" s="108"/>
      <c r="H316" s="108"/>
      <c r="I316" s="164"/>
      <c r="J316" s="108"/>
      <c r="K316" s="108"/>
      <c r="L316" s="108"/>
      <c r="M316" s="108"/>
      <c r="N316" s="108"/>
      <c r="O316" s="135"/>
      <c r="P316" s="108"/>
      <c r="Q316" s="108"/>
    </row>
    <row r="317" spans="2:17">
      <c r="B317" s="127"/>
      <c r="C317" s="182"/>
      <c r="D317" s="108"/>
      <c r="E317" s="108"/>
      <c r="F317" s="130"/>
      <c r="G317" s="108"/>
      <c r="H317" s="108"/>
      <c r="I317" s="164"/>
      <c r="J317" s="108"/>
      <c r="K317" s="108"/>
      <c r="L317" s="108"/>
      <c r="M317" s="108"/>
      <c r="N317" s="108"/>
      <c r="O317" s="135"/>
      <c r="P317" s="108"/>
      <c r="Q317" s="108"/>
    </row>
    <row r="318" spans="2:17">
      <c r="B318" s="127"/>
      <c r="C318" s="182"/>
      <c r="D318" s="108"/>
      <c r="E318" s="108"/>
      <c r="F318" s="130"/>
      <c r="G318" s="108"/>
      <c r="H318" s="108"/>
      <c r="I318" s="164"/>
      <c r="J318" s="108"/>
      <c r="K318" s="108"/>
      <c r="L318" s="108"/>
      <c r="M318" s="108"/>
      <c r="N318" s="108"/>
      <c r="O318" s="135"/>
      <c r="P318" s="108"/>
      <c r="Q318" s="108"/>
    </row>
    <row r="319" spans="2:17">
      <c r="B319" s="127"/>
      <c r="C319" s="183"/>
      <c r="D319" s="108"/>
      <c r="E319" s="108"/>
      <c r="F319" s="130"/>
      <c r="G319" s="108"/>
      <c r="H319" s="108"/>
      <c r="I319" s="164"/>
      <c r="J319" s="108"/>
      <c r="K319" s="108"/>
      <c r="L319" s="108"/>
      <c r="M319" s="108"/>
      <c r="N319" s="108"/>
      <c r="O319" s="135"/>
      <c r="P319" s="108"/>
      <c r="Q319" s="108"/>
    </row>
    <row r="320" spans="2:17">
      <c r="B320" s="127"/>
      <c r="C320" s="183"/>
      <c r="D320" s="108"/>
      <c r="E320" s="108"/>
      <c r="F320" s="130"/>
      <c r="G320" s="108"/>
      <c r="H320" s="108"/>
      <c r="I320" s="164"/>
      <c r="J320" s="108"/>
      <c r="K320" s="108"/>
      <c r="L320" s="108"/>
      <c r="M320" s="108"/>
      <c r="N320" s="108"/>
      <c r="O320" s="133"/>
      <c r="P320" s="108"/>
      <c r="Q320" s="108"/>
    </row>
    <row r="321" spans="1:17">
      <c r="B321" s="127"/>
      <c r="C321" s="182"/>
      <c r="D321" s="108"/>
      <c r="E321" s="108"/>
      <c r="F321" s="130"/>
      <c r="G321" s="108"/>
      <c r="H321" s="108"/>
      <c r="I321" s="164"/>
      <c r="J321" s="108"/>
      <c r="K321" s="108"/>
      <c r="L321" s="108"/>
      <c r="M321" s="108"/>
      <c r="N321" s="108"/>
      <c r="O321" s="135"/>
      <c r="P321" s="108"/>
      <c r="Q321" s="108"/>
    </row>
    <row r="322" spans="1:17">
      <c r="B322" s="127"/>
      <c r="C322" s="182"/>
      <c r="D322" s="108"/>
      <c r="E322" s="108"/>
      <c r="F322" s="130"/>
      <c r="G322" s="108"/>
      <c r="H322" s="108"/>
      <c r="I322" s="164"/>
      <c r="J322" s="108"/>
      <c r="K322" s="108"/>
      <c r="L322" s="108"/>
      <c r="M322" s="108"/>
      <c r="N322" s="108"/>
      <c r="O322" s="135"/>
      <c r="P322" s="108"/>
      <c r="Q322" s="108"/>
    </row>
    <row r="323" spans="1:17">
      <c r="B323" s="127"/>
      <c r="C323" s="182"/>
      <c r="D323" s="108"/>
      <c r="E323" s="108"/>
      <c r="F323" s="130"/>
      <c r="G323" s="108"/>
      <c r="H323" s="108"/>
      <c r="I323" s="164"/>
      <c r="J323" s="108"/>
      <c r="K323" s="108"/>
      <c r="L323" s="108"/>
      <c r="M323" s="108"/>
      <c r="N323" s="108"/>
      <c r="O323" s="135"/>
      <c r="P323" s="108"/>
      <c r="Q323" s="108"/>
    </row>
    <row r="324" spans="1:17">
      <c r="B324" s="127"/>
      <c r="C324" s="182"/>
      <c r="D324" s="108"/>
      <c r="E324" s="108"/>
      <c r="F324" s="130"/>
      <c r="G324" s="108"/>
      <c r="H324" s="108"/>
      <c r="I324" s="164"/>
      <c r="J324" s="108"/>
      <c r="K324" s="108"/>
      <c r="L324" s="108"/>
      <c r="M324" s="108"/>
      <c r="N324" s="108"/>
      <c r="O324" s="135"/>
      <c r="P324" s="108"/>
      <c r="Q324" s="108"/>
    </row>
    <row r="325" spans="1:17">
      <c r="B325" s="127"/>
      <c r="C325" s="186"/>
      <c r="D325" s="108"/>
      <c r="E325" s="108"/>
      <c r="F325" s="130"/>
      <c r="G325" s="108"/>
      <c r="H325" s="108"/>
      <c r="I325" s="164"/>
      <c r="J325" s="108"/>
      <c r="K325" s="108"/>
      <c r="L325" s="108"/>
      <c r="M325" s="108"/>
      <c r="N325" s="108"/>
      <c r="O325" s="135"/>
      <c r="P325" s="108"/>
      <c r="Q325" s="108"/>
    </row>
    <row r="326" spans="1:17">
      <c r="B326" s="127"/>
      <c r="C326" s="186"/>
      <c r="D326" s="108"/>
      <c r="E326" s="108"/>
      <c r="F326" s="130"/>
      <c r="G326" s="108"/>
      <c r="H326" s="108"/>
      <c r="I326" s="164"/>
      <c r="J326" s="108"/>
      <c r="K326" s="108"/>
      <c r="L326" s="108"/>
      <c r="M326" s="108"/>
      <c r="N326" s="108"/>
      <c r="O326" s="135"/>
      <c r="P326" s="108"/>
      <c r="Q326" s="108"/>
    </row>
    <row r="327" spans="1:17" s="128" customFormat="1">
      <c r="A327" s="26"/>
      <c r="B327" s="127"/>
      <c r="C327" s="186"/>
      <c r="D327" s="108"/>
      <c r="E327" s="108"/>
      <c r="F327" s="130"/>
      <c r="G327" s="108"/>
      <c r="H327" s="108"/>
      <c r="I327" s="164"/>
      <c r="J327" s="108"/>
      <c r="K327" s="108"/>
      <c r="L327" s="135"/>
      <c r="M327" s="135"/>
      <c r="N327" s="135"/>
      <c r="O327" s="135"/>
      <c r="P327" s="135"/>
      <c r="Q327" s="135"/>
    </row>
    <row r="328" spans="1:17" s="128" customFormat="1">
      <c r="A328" s="26"/>
      <c r="B328" s="127"/>
      <c r="C328" s="186"/>
      <c r="D328" s="108"/>
      <c r="E328" s="108"/>
      <c r="F328" s="130"/>
      <c r="G328" s="108"/>
      <c r="H328" s="108"/>
      <c r="I328" s="164"/>
      <c r="J328" s="108"/>
      <c r="K328" s="108"/>
      <c r="L328" s="135"/>
      <c r="M328" s="135"/>
      <c r="N328" s="135"/>
      <c r="O328" s="135"/>
      <c r="P328" s="135"/>
      <c r="Q328" s="135"/>
    </row>
    <row r="329" spans="1:17" s="128" customFormat="1">
      <c r="A329" s="26"/>
      <c r="B329" s="127"/>
      <c r="C329" s="186"/>
      <c r="D329" s="108"/>
      <c r="E329" s="108"/>
      <c r="F329" s="130"/>
      <c r="G329" s="108"/>
      <c r="H329" s="108"/>
      <c r="I329" s="164"/>
      <c r="J329" s="108"/>
      <c r="K329" s="108"/>
      <c r="L329" s="135"/>
      <c r="M329" s="135"/>
      <c r="N329" s="135"/>
      <c r="O329" s="135"/>
      <c r="P329" s="135"/>
      <c r="Q329" s="135"/>
    </row>
  </sheetData>
  <sortState xmlns:xlrd2="http://schemas.microsoft.com/office/spreadsheetml/2017/richdata2" ref="B5:Q103">
    <sortCondition descending="1" ref="I5:I103"/>
  </sortState>
  <mergeCells count="9">
    <mergeCell ref="B153:D153"/>
    <mergeCell ref="B157:D157"/>
    <mergeCell ref="B3:C3"/>
    <mergeCell ref="D3:Q3"/>
    <mergeCell ref="A1:Q1"/>
    <mergeCell ref="A2:Q2"/>
    <mergeCell ref="B135:E135"/>
    <mergeCell ref="B139:D139"/>
    <mergeCell ref="B138:C138"/>
  </mergeCells>
  <dataValidations count="1">
    <dataValidation type="list" allowBlank="1" showInputMessage="1" showErrorMessage="1" sqref="R22:R24 JM5:JM21 JN22:JN24 TI5:TI21 TJ22:TJ24 ADE5:ADE21 ADF22:ADF24 ANA5:ANA21 ANB22:ANB24 AWW5:AWW21 AWX22:AWX24 BGS5:BGS21 BGT22:BGT24 BQO5:BQO21 BQP22:BQP24 CAK5:CAK21 CAL22:CAL24 CKG5:CKG21 CKH22:CKH24 CUC5:CUC21 CUD22:CUD24 DDY5:DDY21 DDZ22:DDZ24 DNU5:DNU21 DNV22:DNV24 DXQ5:DXQ21 DXR22:DXR24 EHM5:EHM21 EHN22:EHN24 ERI5:ERI21 ERJ22:ERJ24 FBE5:FBE21 FBF22:FBF24 FLA5:FLA21 FLB22:FLB24 FUW5:FUW21 FUX22:FUX24 GES5:GES21 GET22:GET24 GOO5:GOO21 GOP22:GOP24 GYK5:GYK21 GYL22:GYL24 HIG5:HIG21 HIH22:HIH24 HSC5:HSC21 HSD22:HSD24 IBY5:IBY21 IBZ22:IBZ24 ILU5:ILU21 ILV22:ILV24 IVQ5:IVQ21 IVR22:IVR24 JFM5:JFM21 JFN22:JFN24 JPI5:JPI21 JPJ22:JPJ24 JZE5:JZE21 JZF22:JZF24 KJA5:KJA21 KJB22:KJB24 KSW5:KSW21 KSX22:KSX24 LCS5:LCS21 LCT22:LCT24 LMO5:LMO21 LMP22:LMP24 LWK5:LWK21 LWL22:LWL24 MGG5:MGG21 MGH22:MGH24 MQC5:MQC21 MQD22:MQD24 MZY5:MZY21 MZZ22:MZZ24 NJU5:NJU21 NJV22:NJV24 NTQ5:NTQ21 NTR22:NTR24 ODM5:ODM21 ODN22:ODN24 ONI5:ONI21 ONJ22:ONJ24 OXE5:OXE21 OXF22:OXF24 PHA5:PHA21 PHB22:PHB24 PQW5:PQW21 PQX22:PQX24 QAS5:QAS21 QAT22:QAT24 QKO5:QKO21 QKP22:QKP24 QUK5:QUK21 QUL22:QUL24 REG5:REG21 REH22:REH24 ROC5:ROC21 ROD22:ROD24 RXY5:RXY21 RXZ22:RXZ24 SHU5:SHU21 SHV22:SHV24 SRQ5:SRQ21 SRR22:SRR24 TBM5:TBM21 TBN22:TBN24 TLI5:TLI21 TLJ22:TLJ24 TVE5:TVE21 TVF22:TVF24 UFA5:UFA21 UFB22:UFB24 UOW5:UOW21 UOX22:UOX24 UYS5:UYS21 UYT22:UYT24 VIO5:VIO21 VIP22:VIP24 VSK5:VSK21 VSL22:VSL24 WCG5:WCG21 WCH22:WCH24 WMC5:WMC21 WMD22:WMD24 WVY5:WVY21 WVZ22:WVZ24 WVY982589:WVY982673 WMC982589:WMC982673 WCG982589:WCG982673 VSK982589:VSK982673 VIO982589:VIO982673 UYS982589:UYS982673 UOW982589:UOW982673 UFA982589:UFA982673 TVE982589:TVE982673 TLI982589:TLI982673 TBM982589:TBM982673 SRQ982589:SRQ982673 SHU982589:SHU982673 RXY982589:RXY982673 ROC982589:ROC982673 REG982589:REG982673 QUK982589:QUK982673 QKO982589:QKO982673 QAS982589:QAS982673 PQW982589:PQW982673 PHA982589:PHA982673 OXE982589:OXE982673 ONI982589:ONI982673 ODM982589:ODM982673 NTQ982589:NTQ982673 NJU982589:NJU982673 MZY982589:MZY982673 MQC982589:MQC982673 MGG982589:MGG982673 LWK982589:LWK982673 LMO982589:LMO982673 LCS982589:LCS982673 KSW982589:KSW982673 KJA982589:KJA982673 JZE982589:JZE982673 JPI982589:JPI982673 JFM982589:JFM982673 IVQ982589:IVQ982673 ILU982589:ILU982673 IBY982589:IBY982673 HSC982589:HSC982673 HIG982589:HIG982673 GYK982589:GYK982673 GOO982589:GOO982673 GES982589:GES982673 FUW982589:FUW982673 FLA982589:FLA982673 FBE982589:FBE982673 ERI982589:ERI982673 EHM982589:EHM982673 DXQ982589:DXQ982673 DNU982589:DNU982673 DDY982589:DDY982673 CUC982589:CUC982673 CKG982589:CKG982673 CAK982589:CAK982673 BQO982589:BQO982673 BGS982589:BGS982673 AWW982589:AWW982673 ANA982589:ANA982673 ADE982589:ADE982673 TI982589:TI982673 JM982589:JM982673 WVY917053:WVY917137 WMC917053:WMC917137 WCG917053:WCG917137 VSK917053:VSK917137 VIO917053:VIO917137 UYS917053:UYS917137 UOW917053:UOW917137 UFA917053:UFA917137 TVE917053:TVE917137 TLI917053:TLI917137 TBM917053:TBM917137 SRQ917053:SRQ917137 SHU917053:SHU917137 RXY917053:RXY917137 ROC917053:ROC917137 REG917053:REG917137 QUK917053:QUK917137 QKO917053:QKO917137 QAS917053:QAS917137 PQW917053:PQW917137 PHA917053:PHA917137 OXE917053:OXE917137 ONI917053:ONI917137 ODM917053:ODM917137 NTQ917053:NTQ917137 NJU917053:NJU917137 MZY917053:MZY917137 MQC917053:MQC917137 MGG917053:MGG917137 LWK917053:LWK917137 LMO917053:LMO917137 LCS917053:LCS917137 KSW917053:KSW917137 KJA917053:KJA917137 JZE917053:JZE917137 JPI917053:JPI917137 JFM917053:JFM917137 IVQ917053:IVQ917137 ILU917053:ILU917137 IBY917053:IBY917137 HSC917053:HSC917137 HIG917053:HIG917137 GYK917053:GYK917137 GOO917053:GOO917137 GES917053:GES917137 FUW917053:FUW917137 FLA917053:FLA917137 FBE917053:FBE917137 ERI917053:ERI917137 EHM917053:EHM917137 DXQ917053:DXQ917137 DNU917053:DNU917137 DDY917053:DDY917137 CUC917053:CUC917137 CKG917053:CKG917137 CAK917053:CAK917137 BQO917053:BQO917137 BGS917053:BGS917137 AWW917053:AWW917137 ANA917053:ANA917137 ADE917053:ADE917137 TI917053:TI917137 JM917053:JM917137 WVY851517:WVY851601 WMC851517:WMC851601 WCG851517:WCG851601 VSK851517:VSK851601 VIO851517:VIO851601 UYS851517:UYS851601 UOW851517:UOW851601 UFA851517:UFA851601 TVE851517:TVE851601 TLI851517:TLI851601 TBM851517:TBM851601 SRQ851517:SRQ851601 SHU851517:SHU851601 RXY851517:RXY851601 ROC851517:ROC851601 REG851517:REG851601 QUK851517:QUK851601 QKO851517:QKO851601 QAS851517:QAS851601 PQW851517:PQW851601 PHA851517:PHA851601 OXE851517:OXE851601 ONI851517:ONI851601 ODM851517:ODM851601 NTQ851517:NTQ851601 NJU851517:NJU851601 MZY851517:MZY851601 MQC851517:MQC851601 MGG851517:MGG851601 LWK851517:LWK851601 LMO851517:LMO851601 LCS851517:LCS851601 KSW851517:KSW851601 KJA851517:KJA851601 JZE851517:JZE851601 JPI851517:JPI851601 JFM851517:JFM851601 IVQ851517:IVQ851601 ILU851517:ILU851601 IBY851517:IBY851601 HSC851517:HSC851601 HIG851517:HIG851601 GYK851517:GYK851601 GOO851517:GOO851601 GES851517:GES851601 FUW851517:FUW851601 FLA851517:FLA851601 FBE851517:FBE851601 ERI851517:ERI851601 EHM851517:EHM851601 DXQ851517:DXQ851601 DNU851517:DNU851601 DDY851517:DDY851601 CUC851517:CUC851601 CKG851517:CKG851601 CAK851517:CAK851601 BQO851517:BQO851601 BGS851517:BGS851601 AWW851517:AWW851601 ANA851517:ANA851601 ADE851517:ADE851601 TI851517:TI851601 JM851517:JM851601 WVY785981:WVY786065 WMC785981:WMC786065 WCG785981:WCG786065 VSK785981:VSK786065 VIO785981:VIO786065 UYS785981:UYS786065 UOW785981:UOW786065 UFA785981:UFA786065 TVE785981:TVE786065 TLI785981:TLI786065 TBM785981:TBM786065 SRQ785981:SRQ786065 SHU785981:SHU786065 RXY785981:RXY786065 ROC785981:ROC786065 REG785981:REG786065 QUK785981:QUK786065 QKO785981:QKO786065 QAS785981:QAS786065 PQW785981:PQW786065 PHA785981:PHA786065 OXE785981:OXE786065 ONI785981:ONI786065 ODM785981:ODM786065 NTQ785981:NTQ786065 NJU785981:NJU786065 MZY785981:MZY786065 MQC785981:MQC786065 MGG785981:MGG786065 LWK785981:LWK786065 LMO785981:LMO786065 LCS785981:LCS786065 KSW785981:KSW786065 KJA785981:KJA786065 JZE785981:JZE786065 JPI785981:JPI786065 JFM785981:JFM786065 IVQ785981:IVQ786065 ILU785981:ILU786065 IBY785981:IBY786065 HSC785981:HSC786065 HIG785981:HIG786065 GYK785981:GYK786065 GOO785981:GOO786065 GES785981:GES786065 FUW785981:FUW786065 FLA785981:FLA786065 FBE785981:FBE786065 ERI785981:ERI786065 EHM785981:EHM786065 DXQ785981:DXQ786065 DNU785981:DNU786065 DDY785981:DDY786065 CUC785981:CUC786065 CKG785981:CKG786065 CAK785981:CAK786065 BQO785981:BQO786065 BGS785981:BGS786065 AWW785981:AWW786065 ANA785981:ANA786065 ADE785981:ADE786065 TI785981:TI786065 JM785981:JM786065 WVY720445:WVY720529 WMC720445:WMC720529 WCG720445:WCG720529 VSK720445:VSK720529 VIO720445:VIO720529 UYS720445:UYS720529 UOW720445:UOW720529 UFA720445:UFA720529 TVE720445:TVE720529 TLI720445:TLI720529 TBM720445:TBM720529 SRQ720445:SRQ720529 SHU720445:SHU720529 RXY720445:RXY720529 ROC720445:ROC720529 REG720445:REG720529 QUK720445:QUK720529 QKO720445:QKO720529 QAS720445:QAS720529 PQW720445:PQW720529 PHA720445:PHA720529 OXE720445:OXE720529 ONI720445:ONI720529 ODM720445:ODM720529 NTQ720445:NTQ720529 NJU720445:NJU720529 MZY720445:MZY720529 MQC720445:MQC720529 MGG720445:MGG720529 LWK720445:LWK720529 LMO720445:LMO720529 LCS720445:LCS720529 KSW720445:KSW720529 KJA720445:KJA720529 JZE720445:JZE720529 JPI720445:JPI720529 JFM720445:JFM720529 IVQ720445:IVQ720529 ILU720445:ILU720529 IBY720445:IBY720529 HSC720445:HSC720529 HIG720445:HIG720529 GYK720445:GYK720529 GOO720445:GOO720529 GES720445:GES720529 FUW720445:FUW720529 FLA720445:FLA720529 FBE720445:FBE720529 ERI720445:ERI720529 EHM720445:EHM720529 DXQ720445:DXQ720529 DNU720445:DNU720529 DDY720445:DDY720529 CUC720445:CUC720529 CKG720445:CKG720529 CAK720445:CAK720529 BQO720445:BQO720529 BGS720445:BGS720529 AWW720445:AWW720529 ANA720445:ANA720529 ADE720445:ADE720529 TI720445:TI720529 JM720445:JM720529 WVY654909:WVY654993 WMC654909:WMC654993 WCG654909:WCG654993 VSK654909:VSK654993 VIO654909:VIO654993 UYS654909:UYS654993 UOW654909:UOW654993 UFA654909:UFA654993 TVE654909:TVE654993 TLI654909:TLI654993 TBM654909:TBM654993 SRQ654909:SRQ654993 SHU654909:SHU654993 RXY654909:RXY654993 ROC654909:ROC654993 REG654909:REG654993 QUK654909:QUK654993 QKO654909:QKO654993 QAS654909:QAS654993 PQW654909:PQW654993 PHA654909:PHA654993 OXE654909:OXE654993 ONI654909:ONI654993 ODM654909:ODM654993 NTQ654909:NTQ654993 NJU654909:NJU654993 MZY654909:MZY654993 MQC654909:MQC654993 MGG654909:MGG654993 LWK654909:LWK654993 LMO654909:LMO654993 LCS654909:LCS654993 KSW654909:KSW654993 KJA654909:KJA654993 JZE654909:JZE654993 JPI654909:JPI654993 JFM654909:JFM654993 IVQ654909:IVQ654993 ILU654909:ILU654993 IBY654909:IBY654993 HSC654909:HSC654993 HIG654909:HIG654993 GYK654909:GYK654993 GOO654909:GOO654993 GES654909:GES654993 FUW654909:FUW654993 FLA654909:FLA654993 FBE654909:FBE654993 ERI654909:ERI654993 EHM654909:EHM654993 DXQ654909:DXQ654993 DNU654909:DNU654993 DDY654909:DDY654993 CUC654909:CUC654993 CKG654909:CKG654993 CAK654909:CAK654993 BQO654909:BQO654993 BGS654909:BGS654993 AWW654909:AWW654993 ANA654909:ANA654993 ADE654909:ADE654993 TI654909:TI654993 JM654909:JM654993 WVY589373:WVY589457 WMC589373:WMC589457 WCG589373:WCG589457 VSK589373:VSK589457 VIO589373:VIO589457 UYS589373:UYS589457 UOW589373:UOW589457 UFA589373:UFA589457 TVE589373:TVE589457 TLI589373:TLI589457 TBM589373:TBM589457 SRQ589373:SRQ589457 SHU589373:SHU589457 RXY589373:RXY589457 ROC589373:ROC589457 REG589373:REG589457 QUK589373:QUK589457 QKO589373:QKO589457 QAS589373:QAS589457 PQW589373:PQW589457 PHA589373:PHA589457 OXE589373:OXE589457 ONI589373:ONI589457 ODM589373:ODM589457 NTQ589373:NTQ589457 NJU589373:NJU589457 MZY589373:MZY589457 MQC589373:MQC589457 MGG589373:MGG589457 LWK589373:LWK589457 LMO589373:LMO589457 LCS589373:LCS589457 KSW589373:KSW589457 KJA589373:KJA589457 JZE589373:JZE589457 JPI589373:JPI589457 JFM589373:JFM589457 IVQ589373:IVQ589457 ILU589373:ILU589457 IBY589373:IBY589457 HSC589373:HSC589457 HIG589373:HIG589457 GYK589373:GYK589457 GOO589373:GOO589457 GES589373:GES589457 FUW589373:FUW589457 FLA589373:FLA589457 FBE589373:FBE589457 ERI589373:ERI589457 EHM589373:EHM589457 DXQ589373:DXQ589457 DNU589373:DNU589457 DDY589373:DDY589457 CUC589373:CUC589457 CKG589373:CKG589457 CAK589373:CAK589457 BQO589373:BQO589457 BGS589373:BGS589457 AWW589373:AWW589457 ANA589373:ANA589457 ADE589373:ADE589457 TI589373:TI589457 JM589373:JM589457 WVY523837:WVY523921 WMC523837:WMC523921 WCG523837:WCG523921 VSK523837:VSK523921 VIO523837:VIO523921 UYS523837:UYS523921 UOW523837:UOW523921 UFA523837:UFA523921 TVE523837:TVE523921 TLI523837:TLI523921 TBM523837:TBM523921 SRQ523837:SRQ523921 SHU523837:SHU523921 RXY523837:RXY523921 ROC523837:ROC523921 REG523837:REG523921 QUK523837:QUK523921 QKO523837:QKO523921 QAS523837:QAS523921 PQW523837:PQW523921 PHA523837:PHA523921 OXE523837:OXE523921 ONI523837:ONI523921 ODM523837:ODM523921 NTQ523837:NTQ523921 NJU523837:NJU523921 MZY523837:MZY523921 MQC523837:MQC523921 MGG523837:MGG523921 LWK523837:LWK523921 LMO523837:LMO523921 LCS523837:LCS523921 KSW523837:KSW523921 KJA523837:KJA523921 JZE523837:JZE523921 JPI523837:JPI523921 JFM523837:JFM523921 IVQ523837:IVQ523921 ILU523837:ILU523921 IBY523837:IBY523921 HSC523837:HSC523921 HIG523837:HIG523921 GYK523837:GYK523921 GOO523837:GOO523921 GES523837:GES523921 FUW523837:FUW523921 FLA523837:FLA523921 FBE523837:FBE523921 ERI523837:ERI523921 EHM523837:EHM523921 DXQ523837:DXQ523921 DNU523837:DNU523921 DDY523837:DDY523921 CUC523837:CUC523921 CKG523837:CKG523921 CAK523837:CAK523921 BQO523837:BQO523921 BGS523837:BGS523921 AWW523837:AWW523921 ANA523837:ANA523921 ADE523837:ADE523921 TI523837:TI523921 JM523837:JM523921 WVY458301:WVY458385 WMC458301:WMC458385 WCG458301:WCG458385 VSK458301:VSK458385 VIO458301:VIO458385 UYS458301:UYS458385 UOW458301:UOW458385 UFA458301:UFA458385 TVE458301:TVE458385 TLI458301:TLI458385 TBM458301:TBM458385 SRQ458301:SRQ458385 SHU458301:SHU458385 RXY458301:RXY458385 ROC458301:ROC458385 REG458301:REG458385 QUK458301:QUK458385 QKO458301:QKO458385 QAS458301:QAS458385 PQW458301:PQW458385 PHA458301:PHA458385 OXE458301:OXE458385 ONI458301:ONI458385 ODM458301:ODM458385 NTQ458301:NTQ458385 NJU458301:NJU458385 MZY458301:MZY458385 MQC458301:MQC458385 MGG458301:MGG458385 LWK458301:LWK458385 LMO458301:LMO458385 LCS458301:LCS458385 KSW458301:KSW458385 KJA458301:KJA458385 JZE458301:JZE458385 JPI458301:JPI458385 JFM458301:JFM458385 IVQ458301:IVQ458385 ILU458301:ILU458385 IBY458301:IBY458385 HSC458301:HSC458385 HIG458301:HIG458385 GYK458301:GYK458385 GOO458301:GOO458385 GES458301:GES458385 FUW458301:FUW458385 FLA458301:FLA458385 FBE458301:FBE458385 ERI458301:ERI458385 EHM458301:EHM458385 DXQ458301:DXQ458385 DNU458301:DNU458385 DDY458301:DDY458385 CUC458301:CUC458385 CKG458301:CKG458385 CAK458301:CAK458385 BQO458301:BQO458385 BGS458301:BGS458385 AWW458301:AWW458385 ANA458301:ANA458385 ADE458301:ADE458385 TI458301:TI458385 JM458301:JM458385 WVY392765:WVY392849 WMC392765:WMC392849 WCG392765:WCG392849 VSK392765:VSK392849 VIO392765:VIO392849 UYS392765:UYS392849 UOW392765:UOW392849 UFA392765:UFA392849 TVE392765:TVE392849 TLI392765:TLI392849 TBM392765:TBM392849 SRQ392765:SRQ392849 SHU392765:SHU392849 RXY392765:RXY392849 ROC392765:ROC392849 REG392765:REG392849 QUK392765:QUK392849 QKO392765:QKO392849 QAS392765:QAS392849 PQW392765:PQW392849 PHA392765:PHA392849 OXE392765:OXE392849 ONI392765:ONI392849 ODM392765:ODM392849 NTQ392765:NTQ392849 NJU392765:NJU392849 MZY392765:MZY392849 MQC392765:MQC392849 MGG392765:MGG392849 LWK392765:LWK392849 LMO392765:LMO392849 LCS392765:LCS392849 KSW392765:KSW392849 KJA392765:KJA392849 JZE392765:JZE392849 JPI392765:JPI392849 JFM392765:JFM392849 IVQ392765:IVQ392849 ILU392765:ILU392849 IBY392765:IBY392849 HSC392765:HSC392849 HIG392765:HIG392849 GYK392765:GYK392849 GOO392765:GOO392849 GES392765:GES392849 FUW392765:FUW392849 FLA392765:FLA392849 FBE392765:FBE392849 ERI392765:ERI392849 EHM392765:EHM392849 DXQ392765:DXQ392849 DNU392765:DNU392849 DDY392765:DDY392849 CUC392765:CUC392849 CKG392765:CKG392849 CAK392765:CAK392849 BQO392765:BQO392849 BGS392765:BGS392849 AWW392765:AWW392849 ANA392765:ANA392849 ADE392765:ADE392849 TI392765:TI392849 JM392765:JM392849 WVY327229:WVY327313 WMC327229:WMC327313 WCG327229:WCG327313 VSK327229:VSK327313 VIO327229:VIO327313 UYS327229:UYS327313 UOW327229:UOW327313 UFA327229:UFA327313 TVE327229:TVE327313 TLI327229:TLI327313 TBM327229:TBM327313 SRQ327229:SRQ327313 SHU327229:SHU327313 RXY327229:RXY327313 ROC327229:ROC327313 REG327229:REG327313 QUK327229:QUK327313 QKO327229:QKO327313 QAS327229:QAS327313 PQW327229:PQW327313 PHA327229:PHA327313 OXE327229:OXE327313 ONI327229:ONI327313 ODM327229:ODM327313 NTQ327229:NTQ327313 NJU327229:NJU327313 MZY327229:MZY327313 MQC327229:MQC327313 MGG327229:MGG327313 LWK327229:LWK327313 LMO327229:LMO327313 LCS327229:LCS327313 KSW327229:KSW327313 KJA327229:KJA327313 JZE327229:JZE327313 JPI327229:JPI327313 JFM327229:JFM327313 IVQ327229:IVQ327313 ILU327229:ILU327313 IBY327229:IBY327313 HSC327229:HSC327313 HIG327229:HIG327313 GYK327229:GYK327313 GOO327229:GOO327313 GES327229:GES327313 FUW327229:FUW327313 FLA327229:FLA327313 FBE327229:FBE327313 ERI327229:ERI327313 EHM327229:EHM327313 DXQ327229:DXQ327313 DNU327229:DNU327313 DDY327229:DDY327313 CUC327229:CUC327313 CKG327229:CKG327313 CAK327229:CAK327313 BQO327229:BQO327313 BGS327229:BGS327313 AWW327229:AWW327313 ANA327229:ANA327313 ADE327229:ADE327313 TI327229:TI327313 JM327229:JM327313 WVY261693:WVY261777 WMC261693:WMC261777 WCG261693:WCG261777 VSK261693:VSK261777 VIO261693:VIO261777 UYS261693:UYS261777 UOW261693:UOW261777 UFA261693:UFA261777 TVE261693:TVE261777 TLI261693:TLI261777 TBM261693:TBM261777 SRQ261693:SRQ261777 SHU261693:SHU261777 RXY261693:RXY261777 ROC261693:ROC261777 REG261693:REG261777 QUK261693:QUK261777 QKO261693:QKO261777 QAS261693:QAS261777 PQW261693:PQW261777 PHA261693:PHA261777 OXE261693:OXE261777 ONI261693:ONI261777 ODM261693:ODM261777 NTQ261693:NTQ261777 NJU261693:NJU261777 MZY261693:MZY261777 MQC261693:MQC261777 MGG261693:MGG261777 LWK261693:LWK261777 LMO261693:LMO261777 LCS261693:LCS261777 KSW261693:KSW261777 KJA261693:KJA261777 JZE261693:JZE261777 JPI261693:JPI261777 JFM261693:JFM261777 IVQ261693:IVQ261777 ILU261693:ILU261777 IBY261693:IBY261777 HSC261693:HSC261777 HIG261693:HIG261777 GYK261693:GYK261777 GOO261693:GOO261777 GES261693:GES261777 FUW261693:FUW261777 FLA261693:FLA261777 FBE261693:FBE261777 ERI261693:ERI261777 EHM261693:EHM261777 DXQ261693:DXQ261777 DNU261693:DNU261777 DDY261693:DDY261777 CUC261693:CUC261777 CKG261693:CKG261777 CAK261693:CAK261777 BQO261693:BQO261777 BGS261693:BGS261777 AWW261693:AWW261777 ANA261693:ANA261777 ADE261693:ADE261777 TI261693:TI261777 JM261693:JM261777 WVY196157:WVY196241 WMC196157:WMC196241 WCG196157:WCG196241 VSK196157:VSK196241 VIO196157:VIO196241 UYS196157:UYS196241 UOW196157:UOW196241 UFA196157:UFA196241 TVE196157:TVE196241 TLI196157:TLI196241 TBM196157:TBM196241 SRQ196157:SRQ196241 SHU196157:SHU196241 RXY196157:RXY196241 ROC196157:ROC196241 REG196157:REG196241 QUK196157:QUK196241 QKO196157:QKO196241 QAS196157:QAS196241 PQW196157:PQW196241 PHA196157:PHA196241 OXE196157:OXE196241 ONI196157:ONI196241 ODM196157:ODM196241 NTQ196157:NTQ196241 NJU196157:NJU196241 MZY196157:MZY196241 MQC196157:MQC196241 MGG196157:MGG196241 LWK196157:LWK196241 LMO196157:LMO196241 LCS196157:LCS196241 KSW196157:KSW196241 KJA196157:KJA196241 JZE196157:JZE196241 JPI196157:JPI196241 JFM196157:JFM196241 IVQ196157:IVQ196241 ILU196157:ILU196241 IBY196157:IBY196241 HSC196157:HSC196241 HIG196157:HIG196241 GYK196157:GYK196241 GOO196157:GOO196241 GES196157:GES196241 FUW196157:FUW196241 FLA196157:FLA196241 FBE196157:FBE196241 ERI196157:ERI196241 EHM196157:EHM196241 DXQ196157:DXQ196241 DNU196157:DNU196241 DDY196157:DDY196241 CUC196157:CUC196241 CKG196157:CKG196241 CAK196157:CAK196241 BQO196157:BQO196241 BGS196157:BGS196241 AWW196157:AWW196241 ANA196157:ANA196241 ADE196157:ADE196241 TI196157:TI196241 JM196157:JM196241 WVY130621:WVY130705 WMC130621:WMC130705 WCG130621:WCG130705 VSK130621:VSK130705 VIO130621:VIO130705 UYS130621:UYS130705 UOW130621:UOW130705 UFA130621:UFA130705 TVE130621:TVE130705 TLI130621:TLI130705 TBM130621:TBM130705 SRQ130621:SRQ130705 SHU130621:SHU130705 RXY130621:RXY130705 ROC130621:ROC130705 REG130621:REG130705 QUK130621:QUK130705 QKO130621:QKO130705 QAS130621:QAS130705 PQW130621:PQW130705 PHA130621:PHA130705 OXE130621:OXE130705 ONI130621:ONI130705 ODM130621:ODM130705 NTQ130621:NTQ130705 NJU130621:NJU130705 MZY130621:MZY130705 MQC130621:MQC130705 MGG130621:MGG130705 LWK130621:LWK130705 LMO130621:LMO130705 LCS130621:LCS130705 KSW130621:KSW130705 KJA130621:KJA130705 JZE130621:JZE130705 JPI130621:JPI130705 JFM130621:JFM130705 IVQ130621:IVQ130705 ILU130621:ILU130705 IBY130621:IBY130705 HSC130621:HSC130705 HIG130621:HIG130705 GYK130621:GYK130705 GOO130621:GOO130705 GES130621:GES130705 FUW130621:FUW130705 FLA130621:FLA130705 FBE130621:FBE130705 ERI130621:ERI130705 EHM130621:EHM130705 DXQ130621:DXQ130705 DNU130621:DNU130705 DDY130621:DDY130705 CUC130621:CUC130705 CKG130621:CKG130705 CAK130621:CAK130705 BQO130621:BQO130705 BGS130621:BGS130705 AWW130621:AWW130705 ANA130621:ANA130705 ADE130621:ADE130705 TI130621:TI130705 JM130621:JM130705 WVY65085:WVY65169 WMC65085:WMC65169 WCG65085:WCG65169 VSK65085:VSK65169 VIO65085:VIO65169 UYS65085:UYS65169 UOW65085:UOW65169 UFA65085:UFA65169 TVE65085:TVE65169 TLI65085:TLI65169 TBM65085:TBM65169 SRQ65085:SRQ65169 SHU65085:SHU65169 RXY65085:RXY65169 ROC65085:ROC65169 REG65085:REG65169 QUK65085:QUK65169 QKO65085:QKO65169 QAS65085:QAS65169 PQW65085:PQW65169 PHA65085:PHA65169 OXE65085:OXE65169 ONI65085:ONI65169 ODM65085:ODM65169 NTQ65085:NTQ65169 NJU65085:NJU65169 MZY65085:MZY65169 MQC65085:MQC65169 MGG65085:MGG65169 LWK65085:LWK65169 LMO65085:LMO65169 LCS65085:LCS65169 KSW65085:KSW65169 KJA65085:KJA65169 JZE65085:JZE65169 JPI65085:JPI65169 JFM65085:JFM65169 IVQ65085:IVQ65169 ILU65085:ILU65169 IBY65085:IBY65169 HSC65085:HSC65169 HIG65085:HIG65169 GYK65085:GYK65169 GOO65085:GOO65169 GES65085:GES65169 FUW65085:FUW65169 FLA65085:FLA65169 FBE65085:FBE65169 ERI65085:ERI65169 EHM65085:EHM65169 DXQ65085:DXQ65169 DNU65085:DNU65169 DDY65085:DDY65169 CUC65085:CUC65169 CKG65085:CKG65169 CAK65085:CAK65169 BQO65085:BQO65169 BGS65085:BGS65169 AWW65085:AWW65169 ANA65085:ANA65169 ADE65085:ADE65169 TI65085:TI65169 JM65085:JM65169 WVY25:WVY98 WMC25:WMC98 WCG25:WCG98 VSK25:VSK98 VIO25:VIO98 UYS25:UYS98 UOW25:UOW98 UFA25:UFA98 TVE25:TVE98 TLI25:TLI98 TBM25:TBM98 SRQ25:SRQ98 SHU25:SHU98 RXY25:RXY98 ROC25:ROC98 REG25:REG98 QUK25:QUK98 QKO25:QKO98 QAS25:QAS98 PQW25:PQW98 PHA25:PHA98 OXE25:OXE98 ONI25:ONI98 ODM25:ODM98 NTQ25:NTQ98 NJU25:NJU98 MZY25:MZY98 MQC25:MQC98 MGG25:MGG98 LWK25:LWK98 LMO25:LMO98 LCS25:LCS98 KSW25:KSW98 KJA25:KJA98 JZE25:JZE98 JPI25:JPI98 JFM25:JFM98 IVQ25:IVQ98 ILU25:ILU98 IBY25:IBY98 HSC25:HSC98 HIG25:HIG98 GYK25:GYK98 GOO25:GOO98 GES25:GES98 FUW25:FUW98 FLA25:FLA98 FBE25:FBE98 ERI25:ERI98 EHM25:EHM98 DXQ25:DXQ98 DNU25:DNU98 DDY25:DDY98 CUC25:CUC98 CKG25:CKG98 CAK25:CAK98 BQO25:BQO98 BGS25:BGS98 AWW25:AWW98 ANA25:ANA98 ADE25:ADE98 TI25:TI98 JM25:JM98" xr:uid="{00000000-0002-0000-0000-000000000000}">
      <formula1>$S$5:$S$8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Q4" sqref="Q4"/>
    </sheetView>
  </sheetViews>
  <sheetFormatPr baseColWidth="10" defaultRowHeight="15"/>
  <cols>
    <col min="2" max="2" width="11.5703125" bestFit="1" customWidth="1"/>
    <col min="3" max="8" width="12" bestFit="1" customWidth="1"/>
  </cols>
  <sheetData>
    <row r="1" spans="1:8" ht="15.75" thickBot="1">
      <c r="A1" s="1"/>
      <c r="B1" s="2" t="s">
        <v>202</v>
      </c>
      <c r="C1" s="2" t="s">
        <v>202</v>
      </c>
      <c r="D1" s="2" t="s">
        <v>202</v>
      </c>
      <c r="E1" s="2" t="s">
        <v>202</v>
      </c>
      <c r="F1" s="2" t="s">
        <v>202</v>
      </c>
      <c r="G1" s="2" t="s">
        <v>202</v>
      </c>
      <c r="H1" s="2" t="s">
        <v>202</v>
      </c>
    </row>
    <row r="2" spans="1:8" ht="72.75" thickBot="1">
      <c r="A2" s="3" t="s">
        <v>203</v>
      </c>
      <c r="B2" s="4" t="s">
        <v>204</v>
      </c>
      <c r="C2" s="5" t="s">
        <v>205</v>
      </c>
      <c r="D2" s="6" t="s">
        <v>206</v>
      </c>
      <c r="E2" s="7" t="s">
        <v>207</v>
      </c>
      <c r="F2" s="7" t="s">
        <v>207</v>
      </c>
      <c r="G2" s="8" t="s">
        <v>208</v>
      </c>
      <c r="H2" s="6" t="s">
        <v>209</v>
      </c>
    </row>
    <row r="3" spans="1:8" ht="60.75" thickBot="1">
      <c r="A3" s="3" t="s">
        <v>210</v>
      </c>
      <c r="B3" s="4" t="s">
        <v>211</v>
      </c>
      <c r="C3" s="6" t="s">
        <v>212</v>
      </c>
      <c r="D3" s="6" t="s">
        <v>213</v>
      </c>
      <c r="E3" s="6" t="s">
        <v>214</v>
      </c>
      <c r="F3" s="6" t="s">
        <v>214</v>
      </c>
      <c r="G3" s="6" t="s">
        <v>215</v>
      </c>
      <c r="H3" s="6" t="s">
        <v>216</v>
      </c>
    </row>
    <row r="4" spans="1:8" ht="24.75" thickBot="1">
      <c r="A4" s="3" t="s">
        <v>217</v>
      </c>
      <c r="B4" s="4" t="s">
        <v>218</v>
      </c>
      <c r="C4" s="6">
        <v>1793022790001</v>
      </c>
      <c r="D4" s="6">
        <v>1791879791001</v>
      </c>
      <c r="E4" s="6">
        <v>1103345425001</v>
      </c>
      <c r="F4" s="6">
        <v>1103345425001</v>
      </c>
      <c r="G4" s="6">
        <v>190167739001</v>
      </c>
      <c r="H4" s="6">
        <v>1191725847001</v>
      </c>
    </row>
    <row r="5" spans="1:8" ht="60.75" thickBot="1">
      <c r="A5" s="3" t="s">
        <v>219</v>
      </c>
      <c r="B5" s="4" t="s">
        <v>220</v>
      </c>
      <c r="C5" s="6" t="s">
        <v>221</v>
      </c>
      <c r="D5" s="6">
        <v>997796549</v>
      </c>
      <c r="E5" s="6" t="s">
        <v>222</v>
      </c>
      <c r="F5" s="6" t="s">
        <v>222</v>
      </c>
      <c r="G5" s="6" t="s">
        <v>223</v>
      </c>
      <c r="H5" s="9">
        <v>990135789</v>
      </c>
    </row>
    <row r="6" spans="1:8" ht="60.75" thickBot="1">
      <c r="A6" s="3" t="s">
        <v>224</v>
      </c>
      <c r="B6" s="10" t="s">
        <v>225</v>
      </c>
      <c r="C6" s="6" t="s">
        <v>226</v>
      </c>
      <c r="D6" s="11" t="s">
        <v>227</v>
      </c>
      <c r="E6" s="12" t="s">
        <v>228</v>
      </c>
      <c r="F6" s="12" t="s">
        <v>228</v>
      </c>
      <c r="G6" s="13" t="s">
        <v>229</v>
      </c>
      <c r="H6" s="11" t="s">
        <v>230</v>
      </c>
    </row>
    <row r="7" spans="1:8" ht="15.75" thickBot="1">
      <c r="A7" s="145" t="s">
        <v>231</v>
      </c>
      <c r="B7" s="146"/>
      <c r="C7" s="146"/>
      <c r="D7" s="146"/>
      <c r="E7" s="146"/>
      <c r="F7" s="146"/>
      <c r="G7" s="146"/>
      <c r="H7" s="147"/>
    </row>
    <row r="8" spans="1:8" ht="24.75" thickBot="1">
      <c r="A8" s="14" t="s">
        <v>232</v>
      </c>
      <c r="B8" s="148" t="s">
        <v>277</v>
      </c>
      <c r="C8" s="148" t="s">
        <v>233</v>
      </c>
      <c r="D8" s="148" t="s">
        <v>278</v>
      </c>
      <c r="E8" s="148" t="s">
        <v>233</v>
      </c>
      <c r="F8" s="15"/>
      <c r="G8" s="148" t="s">
        <v>233</v>
      </c>
      <c r="H8" s="148" t="s">
        <v>233</v>
      </c>
    </row>
    <row r="9" spans="1:8" ht="36.75" thickBot="1">
      <c r="A9" s="16" t="s">
        <v>269</v>
      </c>
      <c r="B9" s="149"/>
      <c r="C9" s="149"/>
      <c r="D9" s="149"/>
      <c r="E9" s="149"/>
      <c r="F9" s="17"/>
      <c r="G9" s="149"/>
      <c r="H9" s="149"/>
    </row>
    <row r="10" spans="1:8" ht="48.75" thickBot="1">
      <c r="A10" s="16" t="s">
        <v>270</v>
      </c>
      <c r="B10" s="149"/>
      <c r="C10" s="149"/>
      <c r="D10" s="149"/>
      <c r="E10" s="149"/>
      <c r="F10" s="17"/>
      <c r="G10" s="149"/>
      <c r="H10" s="149"/>
    </row>
    <row r="11" spans="1:8" ht="48.75" thickBot="1">
      <c r="A11" s="16" t="s">
        <v>271</v>
      </c>
      <c r="B11" s="149"/>
      <c r="C11" s="149"/>
      <c r="D11" s="149"/>
      <c r="E11" s="149"/>
      <c r="F11" s="17"/>
      <c r="G11" s="149"/>
      <c r="H11" s="149"/>
    </row>
    <row r="12" spans="1:8" ht="48.75" thickBot="1">
      <c r="A12" s="16" t="s">
        <v>272</v>
      </c>
      <c r="B12" s="149"/>
      <c r="C12" s="149"/>
      <c r="D12" s="149"/>
      <c r="E12" s="149"/>
      <c r="F12" s="17" t="s">
        <v>281</v>
      </c>
      <c r="G12" s="149"/>
      <c r="H12" s="149"/>
    </row>
    <row r="13" spans="1:8" ht="60.75" thickBot="1">
      <c r="A13" s="16" t="s">
        <v>273</v>
      </c>
      <c r="B13" s="149"/>
      <c r="C13" s="149"/>
      <c r="D13" s="149"/>
      <c r="E13" s="149"/>
      <c r="F13" s="17"/>
      <c r="G13" s="149"/>
      <c r="H13" s="149"/>
    </row>
    <row r="14" spans="1:8" ht="36.75" thickBot="1">
      <c r="A14" s="16" t="s">
        <v>274</v>
      </c>
      <c r="B14" s="149"/>
      <c r="C14" s="149"/>
      <c r="D14" s="149"/>
      <c r="E14" s="149"/>
      <c r="F14" s="17"/>
      <c r="G14" s="149"/>
      <c r="H14" s="149"/>
    </row>
    <row r="15" spans="1:8" ht="36.75" thickBot="1">
      <c r="A15" s="16" t="s">
        <v>275</v>
      </c>
      <c r="B15" s="149"/>
      <c r="C15" s="149"/>
      <c r="D15" s="149"/>
      <c r="E15" s="149"/>
      <c r="F15" s="17"/>
      <c r="G15" s="149"/>
      <c r="H15" s="149"/>
    </row>
    <row r="16" spans="1:8" ht="60.75" thickBot="1">
      <c r="A16" s="16" t="s">
        <v>276</v>
      </c>
      <c r="B16" s="150"/>
      <c r="C16" s="150"/>
      <c r="D16" s="150"/>
      <c r="E16" s="150"/>
      <c r="F16" s="18"/>
      <c r="G16" s="150"/>
      <c r="H16" s="150"/>
    </row>
    <row r="17" spans="1:8" ht="48.75" thickBot="1">
      <c r="A17" s="3" t="s">
        <v>234</v>
      </c>
      <c r="B17" s="4" t="s">
        <v>235</v>
      </c>
      <c r="C17" s="4" t="s">
        <v>236</v>
      </c>
      <c r="D17" s="4" t="s">
        <v>237</v>
      </c>
      <c r="E17" s="4" t="s">
        <v>238</v>
      </c>
      <c r="F17" s="4" t="s">
        <v>238</v>
      </c>
      <c r="G17" s="4" t="s">
        <v>238</v>
      </c>
      <c r="H17" s="4" t="s">
        <v>238</v>
      </c>
    </row>
    <row r="18" spans="1:8" ht="48.75" thickBot="1">
      <c r="A18" s="3" t="s">
        <v>239</v>
      </c>
      <c r="B18" s="4" t="s">
        <v>240</v>
      </c>
      <c r="C18" s="4" t="s">
        <v>241</v>
      </c>
      <c r="D18" s="4" t="s">
        <v>242</v>
      </c>
      <c r="E18" s="4" t="s">
        <v>243</v>
      </c>
      <c r="F18" s="4" t="s">
        <v>279</v>
      </c>
      <c r="G18" s="4" t="s">
        <v>244</v>
      </c>
      <c r="H18" s="4" t="s">
        <v>245</v>
      </c>
    </row>
    <row r="19" spans="1:8" ht="24.75" thickBot="1">
      <c r="A19" s="3" t="s">
        <v>246</v>
      </c>
      <c r="B19" s="4" t="s">
        <v>247</v>
      </c>
      <c r="C19" s="4" t="s">
        <v>248</v>
      </c>
      <c r="D19" s="4" t="s">
        <v>248</v>
      </c>
      <c r="E19" s="4" t="s">
        <v>249</v>
      </c>
      <c r="F19" s="4"/>
      <c r="G19" s="4" t="s">
        <v>250</v>
      </c>
      <c r="H19" s="4" t="s">
        <v>251</v>
      </c>
    </row>
    <row r="20" spans="1:8" ht="216.75" thickBot="1">
      <c r="A20" s="3" t="s">
        <v>291</v>
      </c>
      <c r="B20" s="4" t="s">
        <v>233</v>
      </c>
      <c r="C20" s="4" t="s">
        <v>252</v>
      </c>
      <c r="D20" s="4" t="s">
        <v>280</v>
      </c>
      <c r="E20" s="4" t="s">
        <v>233</v>
      </c>
      <c r="F20" s="4" t="s">
        <v>233</v>
      </c>
      <c r="G20" s="4" t="s">
        <v>280</v>
      </c>
      <c r="H20" s="4" t="s">
        <v>233</v>
      </c>
    </row>
    <row r="21" spans="1:8" ht="84.75" thickBot="1">
      <c r="A21" s="3" t="s">
        <v>253</v>
      </c>
      <c r="B21" s="5" t="s">
        <v>254</v>
      </c>
      <c r="C21" s="5" t="s">
        <v>255</v>
      </c>
      <c r="D21" s="5" t="s">
        <v>256</v>
      </c>
      <c r="E21" s="5" t="s">
        <v>257</v>
      </c>
      <c r="F21" s="5" t="s">
        <v>283</v>
      </c>
      <c r="G21" s="19" t="s">
        <v>258</v>
      </c>
      <c r="H21" s="19" t="s">
        <v>259</v>
      </c>
    </row>
    <row r="22" spans="1:8" ht="38.25" customHeight="1" thickBot="1">
      <c r="A22" s="3" t="s">
        <v>292</v>
      </c>
      <c r="B22" s="4" t="s">
        <v>233</v>
      </c>
      <c r="C22" s="4" t="s">
        <v>233</v>
      </c>
      <c r="D22" s="4" t="s">
        <v>233</v>
      </c>
      <c r="E22" s="19" t="s">
        <v>282</v>
      </c>
      <c r="F22" s="4" t="s">
        <v>282</v>
      </c>
      <c r="G22" s="4" t="s">
        <v>233</v>
      </c>
      <c r="H22" s="4" t="s">
        <v>260</v>
      </c>
    </row>
    <row r="23" spans="1:8" ht="36.75" thickBot="1">
      <c r="A23" s="3" t="s">
        <v>261</v>
      </c>
      <c r="B23" s="4">
        <v>4</v>
      </c>
      <c r="C23" s="4">
        <v>4</v>
      </c>
      <c r="D23" s="4">
        <v>4</v>
      </c>
      <c r="E23" s="4">
        <v>4</v>
      </c>
      <c r="F23" s="4">
        <v>4</v>
      </c>
      <c r="G23" s="4">
        <v>4</v>
      </c>
      <c r="H23" s="4">
        <v>4</v>
      </c>
    </row>
    <row r="24" spans="1:8" ht="24.75" thickBot="1">
      <c r="A24" s="20" t="s">
        <v>262</v>
      </c>
      <c r="B24" s="4" t="s">
        <v>263</v>
      </c>
      <c r="C24" s="4" t="s">
        <v>264</v>
      </c>
      <c r="D24" s="21">
        <v>1013.54</v>
      </c>
      <c r="E24" s="4" t="s">
        <v>265</v>
      </c>
      <c r="F24" s="21">
        <v>1571.43</v>
      </c>
      <c r="G24" s="4" t="s">
        <v>266</v>
      </c>
      <c r="H24" s="4" t="s">
        <v>267</v>
      </c>
    </row>
    <row r="25" spans="1:8" ht="48.75" thickBot="1">
      <c r="A25" s="20" t="s">
        <v>268</v>
      </c>
      <c r="B25" s="22" t="s">
        <v>284</v>
      </c>
      <c r="C25" s="22" t="s">
        <v>285</v>
      </c>
      <c r="D25" s="22" t="s">
        <v>286</v>
      </c>
      <c r="E25" s="22" t="s">
        <v>287</v>
      </c>
      <c r="F25" s="23" t="s">
        <v>288</v>
      </c>
      <c r="G25" s="22" t="s">
        <v>289</v>
      </c>
      <c r="H25" s="22" t="s">
        <v>290</v>
      </c>
    </row>
  </sheetData>
  <mergeCells count="7">
    <mergeCell ref="A7:H7"/>
    <mergeCell ref="B8:B16"/>
    <mergeCell ref="C8:C16"/>
    <mergeCell ref="D8:D16"/>
    <mergeCell ref="E8:E16"/>
    <mergeCell ref="G8:G16"/>
    <mergeCell ref="H8:H16"/>
  </mergeCells>
  <hyperlinks>
    <hyperlink ref="B6" r:id="rId1" display="mailto:sebastian@tecnosmart.com.ec" xr:uid="{00000000-0004-0000-0100-000000000000}"/>
    <hyperlink ref="D6" r:id="rId2" display="mailto:nuseche@martec.com.ec" xr:uid="{00000000-0004-0000-0100-000001000000}"/>
    <hyperlink ref="E6" r:id="rId3" display="mailto:ho_electrocompu@hotmail.com" xr:uid="{00000000-0004-0000-0100-000002000000}"/>
    <hyperlink ref="H6" r:id="rId4" display="mailto:ventas2@toners.ec" xr:uid="{00000000-0004-0000-0100-000003000000}"/>
    <hyperlink ref="F6" r:id="rId5" display="mailto:ho_electrocompu@hotmail.com" xr:uid="{00000000-0004-0000-0100-000004000000}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439D-D3C5-453F-9AD3-2642FAD99049}">
  <dimension ref="N17:N53"/>
  <sheetViews>
    <sheetView topLeftCell="A27" workbookViewId="0">
      <selection activeCell="O55" sqref="O55"/>
    </sheetView>
  </sheetViews>
  <sheetFormatPr baseColWidth="10" defaultRowHeight="15"/>
  <sheetData>
    <row r="17" spans="14:14" ht="15.75" thickBot="1">
      <c r="N17" s="25">
        <v>571.9</v>
      </c>
    </row>
    <row r="18" spans="14:14" ht="15.75" thickBot="1">
      <c r="N18" s="25">
        <v>112.8</v>
      </c>
    </row>
    <row r="19" spans="14:14" ht="15.75" thickBot="1">
      <c r="N19" s="25">
        <v>41</v>
      </c>
    </row>
    <row r="20" spans="14:14" ht="15.75" thickBot="1">
      <c r="N20" s="25">
        <v>34</v>
      </c>
    </row>
    <row r="21" spans="14:14" ht="15.75" thickBot="1">
      <c r="N21" s="25">
        <v>116</v>
      </c>
    </row>
    <row r="22" spans="14:14" ht="15.75" thickBot="1">
      <c r="N22" s="25">
        <v>24</v>
      </c>
    </row>
    <row r="23" spans="14:14" ht="15.75" thickBot="1">
      <c r="N23" s="25">
        <v>900</v>
      </c>
    </row>
    <row r="24" spans="14:14" ht="15.75" thickBot="1">
      <c r="N24" s="25">
        <v>900</v>
      </c>
    </row>
    <row r="25" spans="14:14" ht="15.75" thickBot="1">
      <c r="N25" s="25">
        <v>410</v>
      </c>
    </row>
    <row r="26" spans="14:14" ht="15.75" thickBot="1">
      <c r="N26" s="25">
        <v>1560</v>
      </c>
    </row>
    <row r="27" spans="14:14" ht="15.75" thickBot="1">
      <c r="N27" s="25">
        <v>1086.5</v>
      </c>
    </row>
    <row r="28" spans="14:14" ht="15.75" thickBot="1">
      <c r="N28" s="25">
        <v>240</v>
      </c>
    </row>
    <row r="29" spans="14:14" ht="15.75" thickBot="1">
      <c r="N29" s="25">
        <v>78000</v>
      </c>
    </row>
    <row r="30" spans="14:14" ht="15.75" thickBot="1">
      <c r="N30" s="25">
        <v>9840</v>
      </c>
    </row>
    <row r="31" spans="14:14" ht="15.75" thickBot="1">
      <c r="N31" s="25">
        <v>3950</v>
      </c>
    </row>
    <row r="32" spans="14:14" ht="15.75" thickBot="1">
      <c r="N32" s="25">
        <v>1692</v>
      </c>
    </row>
    <row r="33" spans="14:14" ht="15.75" thickBot="1">
      <c r="N33" s="25">
        <v>387.63</v>
      </c>
    </row>
    <row r="34" spans="14:14" ht="15.75" thickBot="1">
      <c r="N34" s="25">
        <v>880</v>
      </c>
    </row>
    <row r="35" spans="14:14" ht="15.75" thickBot="1">
      <c r="N35" s="25">
        <v>650</v>
      </c>
    </row>
    <row r="36" spans="14:14" ht="15.75" thickBot="1">
      <c r="N36" s="25">
        <v>54.9</v>
      </c>
    </row>
    <row r="37" spans="14:14" ht="15.75" thickBot="1">
      <c r="N37" s="25">
        <v>115</v>
      </c>
    </row>
    <row r="38" spans="14:14" ht="15.75" thickBot="1">
      <c r="N38" s="25">
        <v>225</v>
      </c>
    </row>
    <row r="39" spans="14:14" ht="15.75" thickBot="1">
      <c r="N39" s="25">
        <v>380</v>
      </c>
    </row>
    <row r="40" spans="14:14" ht="15.75" thickBot="1">
      <c r="N40" s="25">
        <v>70</v>
      </c>
    </row>
    <row r="41" spans="14:14" ht="15.75" thickBot="1">
      <c r="N41" s="25">
        <v>120</v>
      </c>
    </row>
    <row r="42" spans="14:14" ht="15.75" thickBot="1">
      <c r="N42" s="25">
        <v>105</v>
      </c>
    </row>
    <row r="43" spans="14:14" ht="15.75" thickBot="1">
      <c r="N43" s="25">
        <v>2320</v>
      </c>
    </row>
    <row r="44" spans="14:14" ht="15.75" thickBot="1">
      <c r="N44" s="25">
        <v>623.22</v>
      </c>
    </row>
    <row r="45" spans="14:14" ht="15.75" thickBot="1">
      <c r="N45" s="25">
        <v>50</v>
      </c>
    </row>
    <row r="46" spans="14:14" ht="15.75" thickBot="1">
      <c r="N46" s="25">
        <v>480</v>
      </c>
    </row>
    <row r="47" spans="14:14" ht="15.75" thickBot="1">
      <c r="N47" s="25">
        <v>150</v>
      </c>
    </row>
    <row r="48" spans="14:14" ht="15.75" thickBot="1">
      <c r="N48" s="25">
        <v>600</v>
      </c>
    </row>
    <row r="49" spans="14:14" ht="15.75" thickBot="1">
      <c r="N49" s="25">
        <v>720</v>
      </c>
    </row>
    <row r="50" spans="14:14" ht="15.75" thickBot="1">
      <c r="N50" s="25">
        <v>360</v>
      </c>
    </row>
    <row r="51" spans="14:14" ht="15.75" thickBot="1">
      <c r="N51" s="25">
        <v>480</v>
      </c>
    </row>
    <row r="52" spans="14:14" ht="15.75" thickBot="1">
      <c r="N52" s="25">
        <v>420</v>
      </c>
    </row>
    <row r="53" spans="14:14">
      <c r="N53" s="24">
        <f>SUM(N17:N52)</f>
        <v>108668.95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PAAC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Pinzon</dc:creator>
  <cp:lastModifiedBy>Santiago Bustamante</cp:lastModifiedBy>
  <cp:lastPrinted>2023-08-21T20:11:41Z</cp:lastPrinted>
  <dcterms:created xsi:type="dcterms:W3CDTF">2015-06-05T18:19:34Z</dcterms:created>
  <dcterms:modified xsi:type="dcterms:W3CDTF">2023-08-22T13:54:58Z</dcterms:modified>
</cp:coreProperties>
</file>