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icordero\Desktop\IVAN\SOLCA\CONSTRUCCION BLOQUE C\SOLICITUDES\"/>
    </mc:Choice>
  </mc:AlternateContent>
  <xr:revisionPtr revIDLastSave="0" documentId="13_ncr:1_{D8E3FA80-1D51-4575-9465-D1BDF73E47A8}" xr6:coauthVersionLast="47" xr6:coauthVersionMax="47" xr10:uidLastSave="{00000000-0000-0000-0000-000000000000}"/>
  <bookViews>
    <workbookView xWindow="-120" yWindow="-120" windowWidth="29040" windowHeight="15720" xr2:uid="{031B8BAE-CDAD-4E76-AFAF-BFDC10D10ADE}"/>
  </bookViews>
  <sheets>
    <sheet name="INVITAC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3" i="1" l="1"/>
  <c r="F124" i="1"/>
  <c r="F125" i="1"/>
  <c r="F126" i="1"/>
  <c r="F127" i="1"/>
  <c r="F128" i="1"/>
  <c r="F122" i="1"/>
  <c r="F116" i="1"/>
  <c r="F117" i="1"/>
  <c r="F118" i="1"/>
  <c r="F115" i="1"/>
  <c r="F111" i="1"/>
  <c r="F110" i="1"/>
  <c r="F101" i="1"/>
  <c r="F102" i="1"/>
  <c r="F103" i="1"/>
  <c r="F107" i="1" s="1"/>
  <c r="F104" i="1"/>
  <c r="F105" i="1"/>
  <c r="F106" i="1"/>
  <c r="F100" i="1"/>
  <c r="F92" i="1"/>
  <c r="F93" i="1"/>
  <c r="F94" i="1"/>
  <c r="F95" i="1"/>
  <c r="F96" i="1"/>
  <c r="F91" i="1"/>
  <c r="F87" i="1"/>
  <c r="F86" i="1"/>
  <c r="F73" i="1"/>
  <c r="F74" i="1"/>
  <c r="F75" i="1"/>
  <c r="F76" i="1"/>
  <c r="F77" i="1"/>
  <c r="F78" i="1"/>
  <c r="F79" i="1"/>
  <c r="F80" i="1"/>
  <c r="F81" i="1"/>
  <c r="F82" i="1"/>
  <c r="F65" i="1"/>
  <c r="F66" i="1"/>
  <c r="F67" i="1"/>
  <c r="F68" i="1"/>
  <c r="F64" i="1"/>
  <c r="F53" i="1"/>
  <c r="F54" i="1"/>
  <c r="F52" i="1"/>
  <c r="F33" i="1"/>
  <c r="F34" i="1"/>
  <c r="F35" i="1"/>
  <c r="F36" i="1"/>
  <c r="F37" i="1"/>
  <c r="F38" i="1"/>
  <c r="F39" i="1"/>
  <c r="F40" i="1"/>
  <c r="F41" i="1"/>
  <c r="F42" i="1"/>
  <c r="F43" i="1"/>
  <c r="F44" i="1"/>
  <c r="F45" i="1"/>
  <c r="F46" i="1"/>
  <c r="F47" i="1"/>
  <c r="F48" i="1"/>
  <c r="F32" i="1"/>
  <c r="D72" i="1"/>
  <c r="F72" i="1" s="1"/>
  <c r="F112" i="1" l="1"/>
  <c r="F119" i="1"/>
  <c r="F129" i="1"/>
  <c r="F97" i="1"/>
  <c r="F55" i="1"/>
  <c r="F83" i="1"/>
  <c r="F69" i="1"/>
  <c r="F49" i="1"/>
  <c r="F88" i="1"/>
  <c r="F58" i="1" l="1"/>
  <c r="F59" i="1"/>
  <c r="F60" i="1"/>
  <c r="F61" i="1" l="1"/>
  <c r="F130" i="1" s="1"/>
</calcChain>
</file>

<file path=xl/sharedStrings.xml><?xml version="1.0" encoding="utf-8"?>
<sst xmlns="http://schemas.openxmlformats.org/spreadsheetml/2006/main" count="331" uniqueCount="194">
  <si>
    <t>DESCRIPCION</t>
  </si>
  <si>
    <t>UNIDAD</t>
  </si>
  <si>
    <t>CANTIDAD</t>
  </si>
  <si>
    <t>P. UNITARIO</t>
  </si>
  <si>
    <t>P. TOTAL</t>
  </si>
  <si>
    <t>SOLCA NÚCLEO DE LOJA</t>
  </si>
  <si>
    <t>La Sociedad de Lucha Contra el Cáncer del Ecuador, Solca Núcleo de Loja, invita a las personas naturales y/o jurídicas nacionales o extranjeras, domiciliadas en el país y legalmente capacitadas a presentar su oferta del siguiente requerimiento:</t>
  </si>
  <si>
    <t>INVITACIÓN</t>
  </si>
  <si>
    <t>Condiciones Generales:</t>
  </si>
  <si>
    <t>•	SOLCA Núcleo de Loja puede declarar desierto el proceso en caso de no convenir a los intereses institucionales.</t>
  </si>
  <si>
    <t>•	El procedimiento se ceñirá a las disposiciones de la Comisión de seguimiento y Adquisiciones para ejecución del Bloque C y sus anexos.</t>
  </si>
  <si>
    <t>•	Solca Núcleo de Loja puede solicitar aclaraciones de las ofertas previo a la contratación.</t>
  </si>
  <si>
    <t>Requerimientos generales de la oferta:</t>
  </si>
  <si>
    <t>•	Oferta a nombre de: SOLCA NÚCLEO DE LOJA, Ruc:1191707970001</t>
  </si>
  <si>
    <t>•	Nombre del oferente:</t>
  </si>
  <si>
    <t>•	Adjuntar copia del Registro Único de Contribuyentes (R.U.C).</t>
  </si>
  <si>
    <t>•	Detallar dirección completa, números telefónicos: convencional- móvil y correo electrónico.</t>
  </si>
  <si>
    <t>•	El oferente debe detallar el precio total de la oferta sin IVA y más IVA, considerando que Solca Núcleo Loja no contempla reajuste de precios luego de la adjudicación.</t>
  </si>
  <si>
    <t xml:space="preserve">Requerimientos específicos de la oferta: </t>
  </si>
  <si>
    <t>DIRECCIÓN:</t>
  </si>
  <si>
    <t>TELÉFONO:</t>
  </si>
  <si>
    <t>CORREO:</t>
  </si>
  <si>
    <t>RUC:</t>
  </si>
  <si>
    <t>NOMBRE:</t>
  </si>
  <si>
    <r>
      <rPr>
        <b/>
        <sz val="9"/>
        <color theme="1"/>
        <rFont val="Century Gothic"/>
        <family val="2"/>
      </rPr>
      <t>APLICA IVA</t>
    </r>
    <r>
      <rPr>
        <sz val="9"/>
        <color theme="1"/>
        <rFont val="Century Gothic"/>
        <family val="2"/>
      </rPr>
      <t>: Si/No</t>
    </r>
  </si>
  <si>
    <r>
      <t xml:space="preserve">•	 La oferta debe estar </t>
    </r>
    <r>
      <rPr>
        <b/>
        <u/>
        <sz val="9"/>
        <color rgb="FFFF0000"/>
        <rFont val="Century Gothic"/>
        <family val="2"/>
      </rPr>
      <t>firmada física o electrónicamente por el oferente (personas naturales), su representante legal o apoderado, caso contrario será desestimada.</t>
    </r>
  </si>
  <si>
    <r>
      <t xml:space="preserve">Es </t>
    </r>
    <r>
      <rPr>
        <b/>
        <u/>
        <sz val="9"/>
        <color rgb="FFFF0000"/>
        <rFont val="Century Gothic"/>
        <family val="2"/>
      </rPr>
      <t>OBLIGATORIO</t>
    </r>
    <r>
      <rPr>
        <sz val="9"/>
        <color theme="1"/>
        <rFont val="Century Gothic"/>
        <family val="2"/>
      </rPr>
      <t xml:space="preserve"> que el oferente proporcione toda la información solicitada en la siguiente matriz la cual se encuentra como archivo adjunto a esta invitación. La oferta que no complete la matriz adjunta será desestimada. </t>
    </r>
  </si>
  <si>
    <t>A LLENAR POR EL OFERENTE</t>
  </si>
  <si>
    <t>REQUERIMIENTOS</t>
  </si>
  <si>
    <t>u</t>
  </si>
  <si>
    <t>m</t>
  </si>
  <si>
    <r>
      <rPr>
        <b/>
        <sz val="9"/>
        <color theme="1"/>
        <rFont val="Century Gothic"/>
        <family val="2"/>
      </rPr>
      <t>VALIDEZ DE LA OFERTA</t>
    </r>
    <r>
      <rPr>
        <sz val="9"/>
        <color theme="1"/>
        <rFont val="Century Gothic"/>
        <family val="2"/>
      </rPr>
      <t xml:space="preserve">: 60 días </t>
    </r>
  </si>
  <si>
    <t>TOTAL SIN IVA:</t>
  </si>
  <si>
    <r>
      <t xml:space="preserve">Nota: </t>
    </r>
    <r>
      <rPr>
        <sz val="9"/>
        <color theme="1"/>
        <rFont val="Century Gothic"/>
        <family val="2"/>
      </rPr>
      <t>Esta matriz debe ser enviada impresa en físico dentro de la oferta debidamente firmada y grabada digitalmente en algún dispositivo tal como: CD, DVD O FLASH MEMORY en formato editable Excel o Word.</t>
    </r>
  </si>
  <si>
    <t>CÓDIGO</t>
  </si>
  <si>
    <r>
      <t xml:space="preserve">•	</t>
    </r>
    <r>
      <rPr>
        <b/>
        <sz val="9"/>
        <color theme="1"/>
        <rFont val="Century Gothic"/>
        <family val="2"/>
      </rPr>
      <t>Plazo de entrega</t>
    </r>
    <r>
      <rPr>
        <sz val="9"/>
        <color theme="1"/>
        <rFont val="Century Gothic"/>
        <family val="2"/>
      </rPr>
      <t xml:space="preserve">:  La oferta debe ser entregada en sobre cerrado en las oficinas de Adquisiciones del hospital de SOLCA Núcleo de Loja hasta las 13h00 del 08 de octubre de 2026. No se recibirán ofertas fuera del plazo y hora indicada. </t>
    </r>
  </si>
  <si>
    <t>Adjunto a la presente invitación se remiten los Términos de Referencia (TDR), las Especificaciones Técnicas y los planos, documentos que servirán como base para la elaboración de su proforma.
Asimismo, se adjuntan los Análisis de Precios Unitarios (APU), los cuales deberán ser debidamente completados por el oferente y remitidos conjuntamente con su propuesta económica.</t>
  </si>
  <si>
    <t>SOLICITUD N° 12 CONSTRUCCIÓN DEL SISTEMA ELECTRÓNICO DEL BLOQUE C  DEL HOSPITAL DE SOLCA NÚCLEO DE LOJA</t>
  </si>
  <si>
    <t>CONSTRUCCIÓN DEL SISTEMA ELECTRÓNICO DEL BLOQUE C  DEL HOSPITAL DE SOLCA NÚCLEO DE LOJA</t>
  </si>
  <si>
    <t>SOLICITUD N°012</t>
  </si>
  <si>
    <t xml:space="preserve">1.  SUBSISTEMA CABLEADO ESTRUCTURADO </t>
  </si>
  <si>
    <t>1.1</t>
  </si>
  <si>
    <t>RACK DE COMUNICACIONES  CERRADO DE 36 U UNIDADES SIMILAR A BEAUCOUP MODELO JUPITER,  PARA PISO CON PUERTA DE VIDRIO, VENTILADO, 1800X800X1000</t>
  </si>
  <si>
    <t>U</t>
  </si>
  <si>
    <t>1.2</t>
  </si>
  <si>
    <t>MULTITOMA HORIZONTAL SIMILAR A BEAUCOUP</t>
  </si>
  <si>
    <t>1.3</t>
  </si>
  <si>
    <t>BANDEJAS ESTANDAR 1 UR SIMILAR A BEAUCOUP, 19 P, 44x480x350 VENTILADA,  PARA RACK</t>
  </si>
  <si>
    <t>1.4</t>
  </si>
  <si>
    <t>PATCH CORD DE FIBRA LC/UPC DUPLEX MULTIMODO OM3 LSZH DE 3 MTS DE LONGITUD SIMILAR A LINXCOM.</t>
  </si>
  <si>
    <t>1.5</t>
  </si>
  <si>
    <t xml:space="preserve">Backbone de fibra óptica. Incluye:  
* Cable de F.O multimodo OM3 50/125um de 6 hilos similar a Linxcom.
* Material menudo de fijación.
</t>
  </si>
  <si>
    <t>M</t>
  </si>
  <si>
    <t>1.6</t>
  </si>
  <si>
    <t>1.7</t>
  </si>
  <si>
    <t>ODF de Fibra óptica 12 puertos  similar a Linxcom.. Incluye:
* Bandeja de fibra optica con panel de 12p, Cassette porta fusiones , 12 splice o tubillos termocontraibles.
* Pigtail MM OM3 50/125um
* Fusiones de hilos de F.O
* Adaptador LC Duplex Multimodo
* Instalacion, certificación e identificación</t>
  </si>
  <si>
    <t>1.8</t>
  </si>
  <si>
    <t>ORGANIZADOR HORIZONTAL SIMILAR A BEAUCOUP CON CANALETA 80X80</t>
  </si>
  <si>
    <t>1.9</t>
  </si>
  <si>
    <t>PATCH PANEL MODULAR SIMILAR A PANDUIT CAT 6a BLINDADO DE 24 PUERTOS, SIN JACKS</t>
  </si>
  <si>
    <t>1.10</t>
  </si>
  <si>
    <t>JACK CAT 6A, BLINDADO SIMILAR A PANDUIT CAT 6a BLINDADO</t>
  </si>
  <si>
    <t>1.11</t>
  </si>
  <si>
    <t>PATCH CORD SIMILAR A PANDUIT CAT 6a BLINDADO  DE 0,5MT, COLOR GRIS.</t>
  </si>
  <si>
    <t>1.12</t>
  </si>
  <si>
    <t>PATCH CORD SIMILAR A PANDUIT CAT 6a BLINDADO  DE 2MT, COLOR GRIS.</t>
  </si>
  <si>
    <t>1.13</t>
  </si>
  <si>
    <t xml:space="preserve">SWITCH DE ACCESO PoE,  DE 24 PUERTOS, PARA CUARTO DE COMUNCIACIONES   SIMILAR A ARUBA 6100 24 PUERTOS G CL4 SFP </t>
  </si>
  <si>
    <t>1.14</t>
  </si>
  <si>
    <t>SWITCH DE ACCESO PoE,  DE 48 PUERTOS, PARA CUARTO DE COMUNCIACIONES DE PISO SIMILAR A ARUBA 6100 48 G CL4 4SFP , INCLUYE FUENTE</t>
  </si>
  <si>
    <t>1.15</t>
  </si>
  <si>
    <t>Punto de datos. Incluye:  
* Cable Cat6a UTP blindado SIMILAR A PANDUIT (DIST. PROMEDIO 45 m).
*  1 Jack Cat 6a blindado SIMILAR A PANDUIT
* Face plate 1/2 puertos
* Tubería EMT 3/4" y accesorios EMT de unión, terminación, curvatura y de paso.
* Material menudo de fijación.
* Instalación tubería, cableado y ponchado en usuario y pacth panel. Identificación.                                                                                  * Certificación del puento de datos</t>
  </si>
  <si>
    <t>1.16</t>
  </si>
  <si>
    <t>BANDEJA TRANSPORTA CABLES TIPO ESCALERILLA DE 30CMX10CM, INCLUYE ACCESORIOS DE SUJECION Y ANCLAJE</t>
  </si>
  <si>
    <t>1.17</t>
  </si>
  <si>
    <t>Interconexión al sistema de tierra de los racks y equipos alojados en su interior incluye cable #10, terminales tipo ojo, barraje de cobre interno y mano de obra</t>
  </si>
  <si>
    <t xml:space="preserve">Backbone de fibra óptica hacia Data Center. Incluye:  
* Cable de F.O canalizada multimodo OM3 50/125um de 6 hilos  similar a Linxcom..
* Material menudo de fijación.                                                                                                
 * Canalización hacia Data center                </t>
  </si>
  <si>
    <t xml:space="preserve">SUBTOTAL SUBSISTEMA CABLEADO ESTRUCTURADO </t>
  </si>
  <si>
    <t xml:space="preserve">2.  SUBSISTEMA RED INALÁMBRICA </t>
  </si>
  <si>
    <t>2.1</t>
  </si>
  <si>
    <t>2.2</t>
  </si>
  <si>
    <t>PROGRAMACION Y PUESTA EN MARCHA ACCESS POINT Y EQUIPOS ACTIVOS</t>
  </si>
  <si>
    <t>2.3</t>
  </si>
  <si>
    <t>ARUBA Central AP licencia durante 3 años</t>
  </si>
  <si>
    <t xml:space="preserve">SUBTOTAL SUBSISTEMA RED INALÁMBRICA </t>
  </si>
  <si>
    <r>
      <rPr>
        <sz val="9"/>
        <rFont val="Century Gothic"/>
        <family val="2"/>
      </rPr>
      <t>PUNTO DE ACCESO INALAMBRICO SIMILAR A ARUBA AP-</t>
    </r>
    <r>
      <rPr>
        <sz val="9"/>
        <color theme="1"/>
        <rFont val="Century Gothic"/>
        <family val="2"/>
      </rPr>
      <t xml:space="preserve">515 802.11ax 1.77 Gbit/s  </t>
    </r>
  </si>
  <si>
    <t xml:space="preserve">3.  SUBSISTEMA TELEFONIA IP </t>
  </si>
  <si>
    <t>3.1</t>
  </si>
  <si>
    <r>
      <t xml:space="preserve">TELEFONO IP BASICO SIMILAR A </t>
    </r>
    <r>
      <rPr>
        <sz val="8"/>
        <rFont val="Calibri"/>
        <family val="2"/>
        <scheme val="minor"/>
      </rPr>
      <t>GRANDSTREAM GRP2601</t>
    </r>
    <r>
      <rPr>
        <sz val="8"/>
        <color theme="1"/>
        <rFont val="Calibri"/>
        <family val="2"/>
        <scheme val="minor"/>
      </rPr>
      <t>, CON ALIMENTACION PoE, PARA HABITACIONES, INCLUYE  DOBLE JACK SIMPLE PARA CONEXION A LA RED, INCLUYE 2 CUENTAS SIP 10/100. DISPLAY DE DOS LINEAS.</t>
    </r>
  </si>
  <si>
    <t>3.2</t>
  </si>
  <si>
    <r>
      <t>TELEFONO IP, SIMILAR A GRANDSTREAM GRP2603</t>
    </r>
    <r>
      <rPr>
        <sz val="8"/>
        <color rgb="FFFF0000"/>
        <rFont val="Calibri"/>
        <family val="2"/>
        <scheme val="minor"/>
      </rPr>
      <t xml:space="preserve"> </t>
    </r>
    <r>
      <rPr>
        <sz val="8"/>
        <color theme="1"/>
        <rFont val="Calibri"/>
        <family val="2"/>
        <scheme val="minor"/>
      </rPr>
      <t>CON ALIMENTACION PoE, GAMA MEDIA, CON DISPLAY DE TRES LINEAS Y 6 CUENTAS SIP.  INCLUYE  DOBLE JACK RJ-45, 10/100/1000,  PARA CONEXION A LA REDY  A PC. PANTALLA GRAFICA DE 2,7"  Y MANOS LIBRES</t>
    </r>
  </si>
  <si>
    <t>3.3</t>
  </si>
  <si>
    <t>PROGRAMACION Y PUESTA EN MARCHA SISTEMA TELEFONICO</t>
  </si>
  <si>
    <t xml:space="preserve">SUBTOTAL SUBSISTEMA TELEFONIA IP </t>
  </si>
  <si>
    <t xml:space="preserve">4.  SUBSISTEMA CCTV </t>
  </si>
  <si>
    <t>4.1</t>
  </si>
  <si>
    <t>CAMARA DE INTERIORES MINIDOMO/ BULLET COLOR VU DE 4MP, LENTE 2,8 mm, ANGULO DE COBERTURA 89º. PERMITE LA VISION DE IMAGENES A COLOR EN LA NOCHE SIMILAR A HICKVISION</t>
  </si>
  <si>
    <t>4.2</t>
  </si>
  <si>
    <t>SISTEMA DE GRABACION IP ( NVR DE 24 CANALES) VR 32Ch | TASA In/Out 256/160Mbps | H.265+/H.264+ | Salida HDMI/VGA 4K | Audio 1 IN/OUT | INcluye 2 ranuras HDD ( 
de  6TB) | 2 RJ45 TCP/IP 10/100/1000MB | Alarma 16 In/4 Out | 1 eSATA | 110Vdc. SIMILAR A HICKVISION</t>
  </si>
  <si>
    <t>4.3</t>
  </si>
  <si>
    <t>DISCO DURO 6TB, SIMILAR A WESTERN DIGITAL, PURPLE PARA APLICACIONES DE CCTV</t>
  </si>
  <si>
    <t>4.4</t>
  </si>
  <si>
    <t>MODULO DE EXTENSOR HDMI A ETHERNET GOFANCO, PARA TRASLADO DE IMAGENES DESDE EL NVR A LA TELEVISION A DISTANCIAS DE HASTA 100 MTS.</t>
  </si>
  <si>
    <t>4.5</t>
  </si>
  <si>
    <t>PROGRAMACION Y PUESTA EN MARCHA</t>
  </si>
  <si>
    <t xml:space="preserve">SUBTOTAL SUBSISTEMA CCTV </t>
  </si>
  <si>
    <t>5.  SUBSISTEMA DETECCIÓN DE INCENDIOS</t>
  </si>
  <si>
    <t>5.1</t>
  </si>
  <si>
    <t>PUNTO PARA EL SISTEMA DE DETECCION DE INCENDIOS  GLOBAL, INCLUYE TUBERIA, CABLE ANTIFLAMA 2 X18 AWG, ACCESORIOS, MANO DE OBRA.</t>
  </si>
  <si>
    <t>5.2</t>
  </si>
  <si>
    <t>Enlace con sistema de incendio del bloque B    Incluye:                                   * Cable antiflama 2x16 AWG
* Tubería EMT 1/2" y accesorios EMT de unión, terminación, curvatura y de paso hasta escalerilla.
* Material menudo de fijación.</t>
  </si>
  <si>
    <t>5.3</t>
  </si>
  <si>
    <t>DETECTOR DE HUMO FOTOELECTRICO, DIRECCIONABLE, SIMILAR A  AVENAR</t>
  </si>
  <si>
    <t>5.4</t>
  </si>
  <si>
    <t>DETECTOR DE TEMPERATURA FOTOELECTRICO, DIRECCIONABLE, SIMILAR A  AVENAR</t>
  </si>
  <si>
    <t>5.5</t>
  </si>
  <si>
    <t>MODULOS NAC,  SIMILAR A  AVENAR</t>
  </si>
  <si>
    <t>5.6</t>
  </si>
  <si>
    <t>MODULOS DE MONITOREO,  SIMILAR A  AVENAR</t>
  </si>
  <si>
    <t>5.7</t>
  </si>
  <si>
    <t>MODULO DE EXTENSIÓN DE DISPOSITIVOS LSN300A</t>
  </si>
  <si>
    <t>5.8</t>
  </si>
  <si>
    <t>ESTACIONES MANUALES DE ACCION SIMPLE,  SIMILAR A  AVENAR</t>
  </si>
  <si>
    <t>5.9</t>
  </si>
  <si>
    <t>LUCES ESTROBOSCOPICAS CON SIRENA INCORPORADA,  SIMILAR A  AVENAR</t>
  </si>
  <si>
    <t>5.10</t>
  </si>
  <si>
    <t>FUENTE DE 24 VOLTIOS</t>
  </si>
  <si>
    <t>5.11</t>
  </si>
  <si>
    <t>SUBTOTAL SUBSISTEMA DETECCIÓN DE INCENDIOS</t>
  </si>
  <si>
    <t>6.  SUBSISTEMA DE SEÑALIZACIÓN</t>
  </si>
  <si>
    <t>6.1</t>
  </si>
  <si>
    <t>Luminaria de Emergencia R1 LED 2x1. 6W 6.500K Simllar a Sylvania incluye instalación</t>
  </si>
  <si>
    <t>6.2</t>
  </si>
  <si>
    <t>Luminaria letrero Salida Simllar a Sylvania incluye instalación</t>
  </si>
  <si>
    <t>SUBTOTAL SUBSISTEMA DE SEÑALIZACIÓN</t>
  </si>
  <si>
    <t>7.  SUBSISTEMA DE AUDIO Y VOCEO</t>
  </si>
  <si>
    <t>7.1</t>
  </si>
  <si>
    <t>Punto de parlante de techo y pared. Incluye:  
* Cable peatina 2x16 AWG
* Tubería EMT 1/2" y accesorios EMT de unión, terminación, curvatura y de paso hasta escalerilla.
* Material menudo de fijación.
* Instalación tubería, cableado y colocación de dispositivo</t>
  </si>
  <si>
    <t>7.2</t>
  </si>
  <si>
    <t>Enlace con sistema de audio del bloque B    Incluye:                                   * Cable peatina 2x16 AWG
* Tubería EMT 1/2" y accesorios EMT de unión, terminación, curvatura y de paso hasta escalerilla.
* Material menudo de fijación.</t>
  </si>
  <si>
    <t>GL</t>
  </si>
  <si>
    <t>7.3</t>
  </si>
  <si>
    <t>ALTAVOZ TECHO 6" SIMILAR A OPTIPRECE, PARA LINEA DE  100 VOLTIOS DE 1,5 ,3, 6 WATTS REJILLA Y CHASIS METALICA.</t>
  </si>
  <si>
    <t>Instalación de 2 parlantes reutilizados para sistema autónomo de amplificación de área de yodoterapia. Instalación de amplificador y micrófono reutilizado para este sistema</t>
  </si>
  <si>
    <t>gl</t>
  </si>
  <si>
    <t>7.5</t>
  </si>
  <si>
    <t xml:space="preserve">Cable multipar 4 pares para citófono de ascensores incluye  * Cable multipar 4 pares
* Tubería EMT 1/2" o BX metálica y accesorios de unión, terminación, curvatura y de paso
* Material menudo de fijación.
* Instalación tubería y cableado </t>
  </si>
  <si>
    <t>SUBTOTAL SUBSISTEMA DE AUDIO Y VOCEO</t>
  </si>
  <si>
    <t>8.  SUBSISTEMA DE CONTROL DE ACCESOS</t>
  </si>
  <si>
    <t>8.1</t>
  </si>
  <si>
    <t xml:space="preserve">PUNTO DE DE CONEXION RS-485, PARA EL SISTEMA DE CONTROL DE ACCESOS, LECTORES SECUNDARIOS, CERRADURAS Y PULSADORES    </t>
  </si>
  <si>
    <t>8.2</t>
  </si>
  <si>
    <t>LECTOR BIOMETRICO FACIAL, HUELLA Y PROXIMIDAD SIMILAR A HICKVISION DS-K1T321 MFWX INCLUYE INSTALACION</t>
  </si>
  <si>
    <t>8.3</t>
  </si>
  <si>
    <t>CAJA PARA CONEXIONES, PARA EMPALMES, RELES  Y FUENTES</t>
  </si>
  <si>
    <t>8.4</t>
  </si>
  <si>
    <t>FUENTE DE ALIMENTACION PARA CERRADURAS</t>
  </si>
  <si>
    <t>8.5</t>
  </si>
  <si>
    <t>CERRADURAS ELECTROMAGNETICAS DE 600 LBF., INCLUYEN ACCESORIOS E INSTALACION</t>
  </si>
  <si>
    <t>8.6</t>
  </si>
  <si>
    <t>PULSADOR DE SALIDA SIN CONTACTO INCLUYE INSTALACION</t>
  </si>
  <si>
    <t>8.7</t>
  </si>
  <si>
    <t>SUBTOTAL SUBSISTEMA DE CONTROL DE ACCESOS</t>
  </si>
  <si>
    <t>9.  SUBSISTEMA DE RELOJERÍA CENTRALIZADA</t>
  </si>
  <si>
    <t>9.1</t>
  </si>
  <si>
    <t>RELOJ  IP DE CARA DOBLE SIMILAR A MOBATIME, CON FORMATO ANALOGO</t>
  </si>
  <si>
    <t>9.2</t>
  </si>
  <si>
    <t>SUBTOTAL SUBSISTEMA DE RELOJERÍA CENTRALIZADA</t>
  </si>
  <si>
    <t>10.  SUBSISTEMA DE PANTALLAS INFORMATIVAS Y TV</t>
  </si>
  <si>
    <t>10.1</t>
  </si>
  <si>
    <t>Punto para TV habitaciones. Incluye:  
* Tubería EMT 1/2", Manguera BX  hacia bandeja principal. Incluye cajetin rectangular profundo y accesorios.                                                                     
* Material menudo de fijación.
* Instalación tubería Y guía</t>
  </si>
  <si>
    <t>10.2</t>
  </si>
  <si>
    <t>SMART TV, DE 65", 4K SIMILAR A SAMSUNG O LG, CON AL MENOS PUERTOS HDMI. LAN Y USB PARA SER CONECTADO A LA RED,  ATENCION DE COMEDOR  INCLUYE INSTALACIÓN</t>
  </si>
  <si>
    <t>10.3</t>
  </si>
  <si>
    <t>SMART TV DE 43", SIMILAR A SAMSUNG O LG, CON AL MENOS PUERTOS HDMI. LAN Y USB  PARA HABITACIONES  Y SALAS DE ATENCION. INCLUYE INSTALACIÓN</t>
  </si>
  <si>
    <t>10.4</t>
  </si>
  <si>
    <t>SOPORTE FIJO DE PARED PARA PANTALLAS DE TV DE 32 A 65" INCLUYE INSTALACIÓN</t>
  </si>
  <si>
    <t>SUBTOTAL SUBSISTEMA DE PANTALLAS INFORMATIVAS Y TV</t>
  </si>
  <si>
    <t>11.  SUBSISTEMA DE LLAMADO A ENFERMERAS YODOTERAPIA</t>
  </si>
  <si>
    <t xml:space="preserve">PUNTO DE DE CONEXION RS-485  SISTEMA DE LLAMADO DE ENFERMERAS   Incluye colocación de dispositivo  
</t>
  </si>
  <si>
    <t>CONSOLA DE LLAMADO DE ENFERMERAS SIMILAR A IBERNEX NX1071 INCLUYE INSTALACIÓN</t>
  </si>
  <si>
    <t>TERMINAL DE HABITACION SIMILAR A IBERNEX REF. NX0019/B CON PANTALLA DE 7"   DE SUPERFICIE CON BOTON AZUL INCLUYE MICROFONO Y PARLANTE PARA COMUNICACIÓN DE VOZ CON CENTRAL DE ENFERMERIA INCLUYE INSTALACIÓN</t>
  </si>
  <si>
    <t>SOPORTE MAGNETICO SIMILAR A IBERNEX , PARA PULSADOR DE CAMA INCLUYE INSTALACIÓN</t>
  </si>
  <si>
    <t>PULSADOR DE CAMA SIMILAR A IBERNEX NX0881  CON INDICADOR LED 2M, MARCADO BRAILE Y GRADO DE PROTECCION IP67 INCLUYE INSTALACIÓN</t>
  </si>
  <si>
    <t>RÓTULO DE PASILLO SIMILAR A IBERNEX NX8900 INCLUYE INSTALACIÓN</t>
  </si>
  <si>
    <t>PROGRAMACION Y PUESTA EN MARCHA SISTEMA DE LLAMADO DE ENFERMERAS</t>
  </si>
  <si>
    <t>SUBTOTAL SUBSISTEMA DE LLAMADO A ENFERMERAS YODOTERAPIA</t>
  </si>
  <si>
    <r>
      <t xml:space="preserve">GARANTÍA: </t>
    </r>
    <r>
      <rPr>
        <sz val="9"/>
        <rFont val="Century Gothic"/>
        <family val="2"/>
      </rPr>
      <t xml:space="preserve">Al menos 2 años en equipos y al menos 20 años en red de cableado estructurado </t>
    </r>
  </si>
  <si>
    <t>RESUMEN SISTEMA ELECTRÓNICO HOSPITAL SOLCA NUCLEO DE LOJA</t>
  </si>
  <si>
    <t>SUBSISTEMA</t>
  </si>
  <si>
    <t>VALOR</t>
  </si>
  <si>
    <t>TOTAL SIN IVA</t>
  </si>
  <si>
    <r>
      <t>PLAZO:</t>
    </r>
    <r>
      <rPr>
        <sz val="9"/>
        <rFont val="Century Gothic"/>
        <family val="2"/>
      </rPr>
      <t>180 DÍAS</t>
    </r>
  </si>
  <si>
    <r>
      <rPr>
        <b/>
        <sz val="9"/>
        <rFont val="Century Gothic"/>
        <family val="2"/>
      </rPr>
      <t>FORMA DE PAGO:</t>
    </r>
    <r>
      <rPr>
        <sz val="9"/>
        <rFont val="Century Gothic"/>
        <family val="2"/>
      </rPr>
      <t xml:space="preserve"> 40% anticipo y 60% contra presentacion de planillas de avance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</si>
</sst>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4" x14ac:knownFonts="1">
    <font>
      <sz val="11"/>
      <color theme="1"/>
      <name val="Calibri"/>
      <family val="2"/>
      <scheme val="minor"/>
    </font>
    <font>
      <b/>
      <sz val="9"/>
      <color theme="1"/>
      <name val="Century Gothic"/>
      <family val="2"/>
    </font>
    <font>
      <sz val="9"/>
      <color theme="1"/>
      <name val="Century Gothic"/>
      <family val="2"/>
    </font>
    <font>
      <b/>
      <sz val="9"/>
      <name val="Century Gothic"/>
      <family val="2"/>
    </font>
    <font>
      <sz val="9"/>
      <name val="Century Gothic"/>
      <family val="2"/>
    </font>
    <font>
      <b/>
      <u/>
      <sz val="9"/>
      <color rgb="FFFF0000"/>
      <name val="Century Gothic"/>
      <family val="2"/>
    </font>
    <font>
      <sz val="10"/>
      <name val="Arial"/>
      <family val="2"/>
    </font>
    <font>
      <sz val="8"/>
      <color theme="1"/>
      <name val="Calibri"/>
      <family val="2"/>
      <scheme val="minor"/>
    </font>
    <font>
      <sz val="8"/>
      <color rgb="FF000000"/>
      <name val="Calibri"/>
      <family val="2"/>
      <scheme val="minor"/>
    </font>
    <font>
      <sz val="8"/>
      <name val="Arial"/>
      <family val="2"/>
    </font>
    <font>
      <sz val="8"/>
      <color rgb="FF000000"/>
      <name val="Arial"/>
      <family val="2"/>
    </font>
    <font>
      <sz val="8"/>
      <name val="Calibri"/>
      <family val="2"/>
      <scheme val="minor"/>
    </font>
    <font>
      <sz val="9"/>
      <color rgb="FF000000"/>
      <name val="Century Gothic"/>
      <family val="2"/>
    </font>
    <font>
      <sz val="8"/>
      <color rgb="FFFF0000"/>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thin">
        <color auto="1"/>
      </right>
      <top/>
      <bottom style="thin">
        <color indexed="64"/>
      </bottom>
      <diagonal/>
    </border>
    <border>
      <left style="thin">
        <color indexed="64"/>
      </left>
      <right style="thin">
        <color indexed="64"/>
      </right>
      <top/>
      <bottom style="thin">
        <color indexed="64"/>
      </bottom>
      <diagonal/>
    </border>
    <border>
      <left style="medium">
        <color auto="1"/>
      </left>
      <right style="thin">
        <color auto="1"/>
      </right>
      <top style="thin">
        <color indexed="64"/>
      </top>
      <bottom style="thin">
        <color indexed="64"/>
      </bottom>
      <diagonal/>
    </border>
    <border>
      <left style="medium">
        <color auto="1"/>
      </left>
      <right style="thin">
        <color auto="1"/>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122">
    <xf numFmtId="0" fontId="0" fillId="0" borderId="0" xfId="0"/>
    <xf numFmtId="4" fontId="2"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4" fontId="2" fillId="0" borderId="0" xfId="0" applyNumberFormat="1" applyFont="1"/>
    <xf numFmtId="4" fontId="1" fillId="2" borderId="2" xfId="0" applyNumberFormat="1" applyFont="1" applyFill="1" applyBorder="1" applyAlignment="1">
      <alignment horizontal="center" vertical="center" wrapText="1"/>
    </xf>
    <xf numFmtId="4" fontId="1" fillId="2" borderId="3" xfId="0" applyNumberFormat="1" applyFont="1" applyFill="1" applyBorder="1" applyAlignment="1">
      <alignment horizontal="center" vertical="center" wrapText="1"/>
    </xf>
    <xf numFmtId="4" fontId="1" fillId="2" borderId="4"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11" fillId="0" borderId="1" xfId="1" applyFont="1" applyBorder="1" applyAlignment="1">
      <alignment horizontal="left" vertical="center" wrapText="1"/>
    </xf>
    <xf numFmtId="49" fontId="11" fillId="0" borderId="1" xfId="1" applyNumberFormat="1" applyFont="1" applyBorder="1" applyAlignment="1">
      <alignment horizontal="left" vertical="center" wrapText="1"/>
    </xf>
    <xf numFmtId="0" fontId="8" fillId="0" borderId="9" xfId="0" applyFont="1" applyBorder="1" applyAlignment="1">
      <alignment horizontal="center" vertical="center"/>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xf>
    <xf numFmtId="0" fontId="7" fillId="0" borderId="1" xfId="0" applyFont="1" applyBorder="1" applyAlignment="1">
      <alignment wrapText="1"/>
    </xf>
    <xf numFmtId="0" fontId="2" fillId="0" borderId="5" xfId="0" applyFont="1" applyBorder="1" applyAlignment="1">
      <alignment horizontal="center" vertical="center"/>
    </xf>
    <xf numFmtId="0" fontId="12" fillId="0" borderId="6" xfId="0" applyFont="1" applyBorder="1" applyAlignment="1">
      <alignment horizontal="justify" vertical="center"/>
    </xf>
    <xf numFmtId="0" fontId="12" fillId="0" borderId="6" xfId="0" applyFont="1" applyBorder="1" applyAlignment="1">
      <alignment horizontal="center" vertical="center"/>
    </xf>
    <xf numFmtId="0" fontId="2" fillId="0" borderId="7" xfId="0" applyFont="1" applyBorder="1" applyAlignment="1">
      <alignment horizontal="center" vertical="center"/>
    </xf>
    <xf numFmtId="0" fontId="12" fillId="0" borderId="1" xfId="0" applyFont="1" applyBorder="1" applyAlignment="1">
      <alignment horizontal="justify" vertical="center"/>
    </xf>
    <xf numFmtId="0" fontId="12" fillId="0" borderId="1" xfId="0" applyFont="1" applyBorder="1" applyAlignment="1">
      <alignment horizontal="center" vertical="center"/>
    </xf>
    <xf numFmtId="2" fontId="2" fillId="0" borderId="1" xfId="0" applyNumberFormat="1" applyFont="1" applyBorder="1" applyAlignment="1">
      <alignment vertical="top" wrapText="1"/>
    </xf>
    <xf numFmtId="49" fontId="4" fillId="0" borderId="1" xfId="1" applyNumberFormat="1" applyFont="1" applyBorder="1" applyAlignment="1">
      <alignment horizontal="left" vertical="top" wrapText="1"/>
    </xf>
    <xf numFmtId="0" fontId="4" fillId="0" borderId="1" xfId="1" applyFont="1" applyBorder="1" applyAlignment="1">
      <alignment horizontal="left" vertical="center" wrapText="1"/>
    </xf>
    <xf numFmtId="49" fontId="4" fillId="0" borderId="1" xfId="1" applyNumberFormat="1" applyFont="1" applyBorder="1" applyAlignment="1">
      <alignment horizontal="left" vertical="center" wrapText="1"/>
    </xf>
    <xf numFmtId="0" fontId="2" fillId="0" borderId="8" xfId="0" applyFont="1" applyBorder="1" applyAlignment="1">
      <alignment horizontal="center" vertical="center"/>
    </xf>
    <xf numFmtId="0" fontId="12" fillId="0" borderId="9" xfId="0" applyFont="1" applyBorder="1" applyAlignment="1">
      <alignment horizontal="justify" vertical="center"/>
    </xf>
    <xf numFmtId="0" fontId="12" fillId="0" borderId="9" xfId="0" applyFont="1" applyBorder="1" applyAlignment="1">
      <alignment horizontal="center" vertical="center"/>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2" fillId="0" borderId="1" xfId="0" applyFont="1" applyBorder="1" applyAlignment="1">
      <alignment wrapText="1"/>
    </xf>
    <xf numFmtId="4" fontId="1" fillId="2" borderId="1" xfId="0" applyNumberFormat="1" applyFont="1" applyFill="1" applyBorder="1" applyAlignment="1">
      <alignment horizontal="center" vertical="center"/>
    </xf>
    <xf numFmtId="164" fontId="7" fillId="0" borderId="5" xfId="0" applyNumberFormat="1" applyFont="1" applyBorder="1" applyAlignment="1">
      <alignment horizontal="center" vertical="center"/>
    </xf>
    <xf numFmtId="49" fontId="7" fillId="0" borderId="6" xfId="0" applyNumberFormat="1" applyFont="1" applyBorder="1" applyAlignment="1">
      <alignment wrapText="1"/>
    </xf>
    <xf numFmtId="164" fontId="7" fillId="0" borderId="7" xfId="0" applyNumberFormat="1" applyFont="1" applyBorder="1" applyAlignment="1">
      <alignment horizontal="center" vertical="center"/>
    </xf>
    <xf numFmtId="49" fontId="7" fillId="0" borderId="1" xfId="0" applyNumberFormat="1" applyFont="1" applyBorder="1" applyAlignment="1">
      <alignment wrapText="1"/>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11" fillId="0" borderId="6" xfId="1" applyFont="1" applyBorder="1" applyAlignment="1">
      <alignment horizontal="justify" vertical="center" wrapText="1"/>
    </xf>
    <xf numFmtId="0" fontId="11" fillId="0" borderId="1" xfId="1" applyFont="1" applyBorder="1" applyAlignment="1">
      <alignment horizontal="justify" vertical="center" wrapText="1"/>
    </xf>
    <xf numFmtId="165" fontId="11" fillId="0" borderId="1" xfId="1" applyNumberFormat="1" applyFont="1" applyBorder="1" applyAlignment="1">
      <alignment horizontal="left" vertical="center" wrapText="1"/>
    </xf>
    <xf numFmtId="165" fontId="11" fillId="0" borderId="9" xfId="1" applyNumberFormat="1" applyFont="1" applyBorder="1" applyAlignment="1">
      <alignment horizontal="left" vertical="center" wrapText="1"/>
    </xf>
    <xf numFmtId="0" fontId="11" fillId="0" borderId="1" xfId="1" applyFont="1" applyBorder="1" applyAlignment="1">
      <alignment vertical="center" wrapText="1"/>
    </xf>
    <xf numFmtId="0" fontId="11" fillId="0" borderId="1" xfId="1" applyFont="1" applyBorder="1" applyAlignment="1">
      <alignment vertical="center"/>
    </xf>
    <xf numFmtId="0" fontId="11" fillId="0" borderId="9" xfId="1" applyFont="1" applyBorder="1" applyAlignment="1">
      <alignment horizontal="justify" vertical="center" wrapText="1"/>
    </xf>
    <xf numFmtId="4" fontId="11" fillId="0" borderId="6" xfId="1" applyNumberFormat="1" applyFont="1" applyBorder="1" applyAlignment="1">
      <alignment horizontal="center" vertical="center"/>
    </xf>
    <xf numFmtId="4" fontId="11" fillId="0" borderId="1" xfId="1" applyNumberFormat="1" applyFont="1" applyBorder="1" applyAlignment="1">
      <alignment horizontal="center" vertical="center"/>
    </xf>
    <xf numFmtId="4" fontId="11" fillId="0" borderId="9" xfId="1" applyNumberFormat="1" applyFont="1" applyBorder="1" applyAlignment="1">
      <alignment horizontal="center" vertical="center"/>
    </xf>
    <xf numFmtId="0" fontId="11" fillId="0" borderId="1" xfId="1" applyFont="1" applyBorder="1" applyAlignment="1">
      <alignment horizontal="justify" vertical="center"/>
    </xf>
    <xf numFmtId="0" fontId="9" fillId="0" borderId="1" xfId="1" applyFont="1" applyBorder="1" applyAlignment="1">
      <alignment vertical="center" wrapText="1"/>
    </xf>
    <xf numFmtId="4" fontId="9" fillId="0" borderId="1" xfId="1" applyNumberFormat="1" applyFont="1" applyBorder="1" applyAlignment="1">
      <alignment horizontal="center" vertical="center"/>
    </xf>
    <xf numFmtId="165" fontId="11" fillId="0" borderId="1" xfId="1" applyNumberFormat="1" applyFont="1" applyBorder="1" applyAlignment="1">
      <alignment horizontal="left" vertical="center"/>
    </xf>
    <xf numFmtId="0" fontId="11" fillId="0" borderId="1" xfId="0" applyFont="1" applyBorder="1" applyAlignment="1">
      <alignment wrapText="1"/>
    </xf>
    <xf numFmtId="164" fontId="7" fillId="0" borderId="8" xfId="0" applyNumberFormat="1" applyFont="1" applyBorder="1" applyAlignment="1">
      <alignment horizontal="center" vertical="center"/>
    </xf>
    <xf numFmtId="4" fontId="2" fillId="0" borderId="9" xfId="0" applyNumberFormat="1" applyFont="1" applyBorder="1" applyAlignment="1">
      <alignment horizontal="center" vertical="center"/>
    </xf>
    <xf numFmtId="0" fontId="11" fillId="0" borderId="1" xfId="1" applyFont="1" applyBorder="1" applyAlignment="1">
      <alignment horizontal="center" vertical="center" wrapText="1"/>
    </xf>
    <xf numFmtId="0" fontId="7" fillId="0" borderId="1" xfId="0" applyFont="1" applyBorder="1"/>
    <xf numFmtId="0" fontId="11" fillId="0" borderId="1" xfId="1" applyFont="1" applyBorder="1" applyAlignment="1">
      <alignment vertical="top" wrapText="1"/>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2" fillId="0" borderId="9" xfId="0" applyFont="1" applyBorder="1" applyAlignment="1">
      <alignment horizontal="center" vertical="center"/>
    </xf>
    <xf numFmtId="2" fontId="11" fillId="0" borderId="1" xfId="1" applyNumberFormat="1" applyFont="1" applyBorder="1" applyAlignment="1">
      <alignment horizontal="center" vertical="center"/>
    </xf>
    <xf numFmtId="2" fontId="11" fillId="0" borderId="9" xfId="1" applyNumberFormat="1" applyFont="1" applyBorder="1" applyAlignment="1">
      <alignment horizontal="center" vertical="center"/>
    </xf>
    <xf numFmtId="0" fontId="10" fillId="0" borderId="1" xfId="0" applyFont="1" applyBorder="1" applyAlignment="1">
      <alignment horizontal="center" vertical="center"/>
    </xf>
    <xf numFmtId="4" fontId="1" fillId="0" borderId="0" xfId="0" applyNumberFormat="1" applyFont="1" applyAlignment="1">
      <alignment horizontal="left" wrapText="1"/>
    </xf>
    <xf numFmtId="4" fontId="3" fillId="0" borderId="1" xfId="0" applyNumberFormat="1" applyFont="1" applyBorder="1" applyAlignment="1">
      <alignment horizontal="center" vertical="center"/>
    </xf>
    <xf numFmtId="4" fontId="4" fillId="0" borderId="1" xfId="0" applyNumberFormat="1" applyFont="1" applyBorder="1" applyAlignment="1">
      <alignment horizontal="center"/>
    </xf>
    <xf numFmtId="4" fontId="2" fillId="0" borderId="1" xfId="0" applyNumberFormat="1" applyFont="1" applyBorder="1" applyAlignment="1">
      <alignment horizontal="center"/>
    </xf>
    <xf numFmtId="4" fontId="4" fillId="0" borderId="1" xfId="0" applyNumberFormat="1" applyFont="1" applyBorder="1" applyAlignment="1">
      <alignment horizontal="center" vertical="center"/>
    </xf>
    <xf numFmtId="4" fontId="2" fillId="0" borderId="1" xfId="0" applyNumberFormat="1" applyFont="1" applyBorder="1" applyAlignment="1">
      <alignment horizontal="center" vertical="center"/>
    </xf>
    <xf numFmtId="4" fontId="1" fillId="0" borderId="1" xfId="0" applyNumberFormat="1" applyFont="1" applyBorder="1" applyAlignment="1">
      <alignment horizontal="center" vertical="center" wrapText="1"/>
    </xf>
    <xf numFmtId="4" fontId="2" fillId="0" borderId="2" xfId="0" applyNumberFormat="1" applyFont="1" applyBorder="1" applyAlignment="1">
      <alignment horizontal="center" vertical="top" wrapText="1"/>
    </xf>
    <xf numFmtId="4" fontId="2" fillId="0" borderId="3" xfId="0" applyNumberFormat="1" applyFont="1" applyBorder="1" applyAlignment="1">
      <alignment horizontal="center" vertical="top" wrapText="1"/>
    </xf>
    <xf numFmtId="4" fontId="2" fillId="0" borderId="4" xfId="0" applyNumberFormat="1" applyFont="1" applyBorder="1" applyAlignment="1">
      <alignment horizontal="center" vertical="top" wrapText="1"/>
    </xf>
    <xf numFmtId="4" fontId="2" fillId="0" borderId="2" xfId="0" applyNumberFormat="1" applyFont="1" applyBorder="1" applyAlignment="1">
      <alignment horizontal="center"/>
    </xf>
    <xf numFmtId="4" fontId="2" fillId="0" borderId="3" xfId="0" applyNumberFormat="1" applyFont="1" applyBorder="1" applyAlignment="1">
      <alignment horizontal="center"/>
    </xf>
    <xf numFmtId="4" fontId="2" fillId="0" borderId="4" xfId="0" applyNumberFormat="1" applyFont="1" applyBorder="1" applyAlignment="1">
      <alignment horizontal="center"/>
    </xf>
    <xf numFmtId="4" fontId="1" fillId="2" borderId="2" xfId="0" applyNumberFormat="1" applyFont="1" applyFill="1" applyBorder="1" applyAlignment="1">
      <alignment horizontal="center" vertical="center" wrapText="1"/>
    </xf>
    <xf numFmtId="4" fontId="1" fillId="2" borderId="3" xfId="0" applyNumberFormat="1" applyFont="1" applyFill="1" applyBorder="1" applyAlignment="1">
      <alignment horizontal="center" vertical="center" wrapText="1"/>
    </xf>
    <xf numFmtId="4" fontId="1" fillId="2" borderId="4" xfId="0" applyNumberFormat="1" applyFont="1" applyFill="1" applyBorder="1" applyAlignment="1">
      <alignment horizontal="center" vertical="center" wrapText="1"/>
    </xf>
    <xf numFmtId="4" fontId="1" fillId="0" borderId="0" xfId="0" applyNumberFormat="1" applyFont="1" applyAlignment="1">
      <alignment horizontal="left"/>
    </xf>
    <xf numFmtId="4" fontId="2" fillId="0" borderId="0" xfId="0" applyNumberFormat="1" applyFont="1" applyAlignment="1">
      <alignment horizontal="left" vertical="top"/>
    </xf>
    <xf numFmtId="4" fontId="2" fillId="0" borderId="0" xfId="0" applyNumberFormat="1" applyFont="1" applyAlignment="1">
      <alignment horizontal="left" vertical="top" wrapText="1"/>
    </xf>
    <xf numFmtId="4" fontId="1" fillId="0" borderId="0" xfId="0" applyNumberFormat="1" applyFont="1" applyAlignment="1">
      <alignment horizontal="center"/>
    </xf>
    <xf numFmtId="4" fontId="2" fillId="0" borderId="0" xfId="0" applyNumberFormat="1" applyFont="1" applyAlignment="1">
      <alignment horizontal="left" wrapText="1"/>
    </xf>
    <xf numFmtId="4" fontId="1" fillId="0" borderId="0" xfId="0" applyNumberFormat="1" applyFont="1" applyAlignment="1">
      <alignment horizontal="center" vertical="center"/>
    </xf>
    <xf numFmtId="4" fontId="1" fillId="0" borderId="1" xfId="0" applyNumberFormat="1" applyFont="1" applyBorder="1" applyAlignment="1">
      <alignment horizontal="left"/>
    </xf>
    <xf numFmtId="4" fontId="1" fillId="0" borderId="1" xfId="0" applyNumberFormat="1" applyFont="1" applyBorder="1" applyAlignment="1">
      <alignment horizontal="left" vertical="top" wrapText="1"/>
    </xf>
    <xf numFmtId="4" fontId="2" fillId="0" borderId="0" xfId="0" applyNumberFormat="1" applyFont="1" applyAlignment="1">
      <alignment horizontal="center" vertical="top" wrapText="1"/>
    </xf>
    <xf numFmtId="4" fontId="2" fillId="0" borderId="1" xfId="0" applyNumberFormat="1" applyFont="1" applyBorder="1" applyAlignment="1">
      <alignment horizontal="right"/>
    </xf>
    <xf numFmtId="4" fontId="3" fillId="0" borderId="1" xfId="0" applyNumberFormat="1" applyFont="1" applyBorder="1" applyAlignment="1">
      <alignment horizontal="right"/>
    </xf>
    <xf numFmtId="4" fontId="4" fillId="0" borderId="1" xfId="0" applyNumberFormat="1" applyFont="1" applyBorder="1" applyAlignment="1">
      <alignment horizontal="right"/>
    </xf>
    <xf numFmtId="4" fontId="3" fillId="0" borderId="1" xfId="0" applyNumberFormat="1" applyFont="1" applyBorder="1" applyAlignment="1">
      <alignment horizontal="right" vertical="center"/>
    </xf>
    <xf numFmtId="4" fontId="2" fillId="0" borderId="6" xfId="0" applyNumberFormat="1" applyFont="1" applyBorder="1" applyAlignment="1">
      <alignment horizontal="center" vertical="center"/>
    </xf>
    <xf numFmtId="4" fontId="1" fillId="3" borderId="2" xfId="0" applyNumberFormat="1" applyFont="1" applyFill="1" applyBorder="1" applyAlignment="1">
      <alignment horizontal="center" vertical="center" wrapText="1"/>
    </xf>
    <xf numFmtId="4" fontId="1" fillId="3" borderId="3" xfId="0" applyNumberFormat="1" applyFont="1" applyFill="1" applyBorder="1" applyAlignment="1">
      <alignment horizontal="center" vertical="center" wrapText="1"/>
    </xf>
    <xf numFmtId="4" fontId="1" fillId="3" borderId="4" xfId="0" applyNumberFormat="1" applyFont="1" applyFill="1" applyBorder="1" applyAlignment="1">
      <alignment horizontal="center" vertical="center" wrapText="1"/>
    </xf>
    <xf numFmtId="0" fontId="1" fillId="3" borderId="2" xfId="0" applyFont="1" applyFill="1" applyBorder="1" applyAlignment="1">
      <alignment horizontal="right"/>
    </xf>
    <xf numFmtId="0" fontId="1" fillId="3" borderId="3" xfId="0" applyFont="1" applyFill="1" applyBorder="1" applyAlignment="1">
      <alignment horizontal="right"/>
    </xf>
    <xf numFmtId="0" fontId="1" fillId="3" borderId="4" xfId="0" applyFont="1" applyFill="1" applyBorder="1" applyAlignment="1">
      <alignment horizontal="right"/>
    </xf>
    <xf numFmtId="4" fontId="1" fillId="2" borderId="1" xfId="0" applyNumberFormat="1" applyFont="1" applyFill="1" applyBorder="1" applyAlignment="1">
      <alignment horizontal="center" vertical="center"/>
    </xf>
    <xf numFmtId="4" fontId="2" fillId="2" borderId="2" xfId="0" applyNumberFormat="1" applyFont="1" applyFill="1" applyBorder="1" applyAlignment="1">
      <alignment horizontal="center" vertical="center"/>
    </xf>
    <xf numFmtId="4" fontId="2" fillId="2" borderId="3" xfId="0" applyNumberFormat="1" applyFont="1" applyFill="1" applyBorder="1" applyAlignment="1">
      <alignment horizontal="center" vertical="center"/>
    </xf>
    <xf numFmtId="4" fontId="2" fillId="2" borderId="4" xfId="0" applyNumberFormat="1" applyFont="1" applyFill="1" applyBorder="1" applyAlignment="1">
      <alignment horizontal="center"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3" borderId="1" xfId="0" applyFont="1" applyFill="1" applyBorder="1" applyAlignment="1">
      <alignment horizontal="right"/>
    </xf>
    <xf numFmtId="2" fontId="1" fillId="2" borderId="1" xfId="0" applyNumberFormat="1" applyFont="1" applyFill="1" applyBorder="1" applyAlignment="1">
      <alignment horizontal="center" wrapText="1"/>
    </xf>
    <xf numFmtId="4" fontId="2" fillId="2" borderId="1" xfId="0" applyNumberFormat="1" applyFont="1" applyFill="1" applyBorder="1" applyAlignment="1">
      <alignment horizontal="center" vertical="center"/>
    </xf>
    <xf numFmtId="0" fontId="1" fillId="2" borderId="1" xfId="0" applyFont="1" applyFill="1" applyBorder="1" applyAlignment="1">
      <alignment horizontal="center"/>
    </xf>
    <xf numFmtId="0" fontId="1" fillId="3" borderId="10" xfId="0" applyFont="1" applyFill="1" applyBorder="1" applyAlignment="1">
      <alignment horizontal="right"/>
    </xf>
    <xf numFmtId="0" fontId="1" fillId="3" borderId="11" xfId="0" applyFont="1" applyFill="1" applyBorder="1" applyAlignment="1">
      <alignment horizontal="right"/>
    </xf>
    <xf numFmtId="0" fontId="1" fillId="3" borderId="12" xfId="0" applyFont="1" applyFill="1" applyBorder="1" applyAlignment="1">
      <alignment horizontal="right"/>
    </xf>
    <xf numFmtId="0" fontId="1" fillId="0" borderId="1" xfId="0" applyFont="1" applyBorder="1" applyAlignment="1">
      <alignment horizontal="right"/>
    </xf>
    <xf numFmtId="4" fontId="1" fillId="3" borderId="1" xfId="0" applyNumberFormat="1" applyFont="1" applyFill="1" applyBorder="1" applyAlignment="1">
      <alignment horizontal="center"/>
    </xf>
    <xf numFmtId="4" fontId="1" fillId="2" borderId="1" xfId="0" applyNumberFormat="1" applyFont="1" applyFill="1" applyBorder="1" applyAlignment="1">
      <alignment horizontal="center"/>
    </xf>
    <xf numFmtId="4" fontId="3" fillId="0" borderId="2" xfId="0" applyNumberFormat="1" applyFont="1" applyBorder="1" applyAlignment="1">
      <alignment horizontal="right"/>
    </xf>
    <xf numFmtId="4" fontId="3" fillId="0" borderId="3" xfId="0" applyNumberFormat="1" applyFont="1" applyBorder="1" applyAlignment="1">
      <alignment horizontal="right"/>
    </xf>
    <xf numFmtId="4" fontId="3" fillId="0" borderId="4" xfId="0" applyNumberFormat="1" applyFont="1" applyBorder="1" applyAlignment="1">
      <alignment horizontal="right"/>
    </xf>
    <xf numFmtId="4" fontId="4" fillId="0" borderId="2" xfId="0" applyNumberFormat="1" applyFont="1" applyBorder="1" applyAlignment="1">
      <alignment horizontal="center" vertical="center"/>
    </xf>
    <xf numFmtId="4" fontId="4" fillId="0" borderId="4" xfId="0" applyNumberFormat="1" applyFont="1" applyBorder="1" applyAlignment="1">
      <alignment horizontal="center" vertical="center"/>
    </xf>
    <xf numFmtId="4" fontId="1" fillId="0" borderId="1" xfId="0" applyNumberFormat="1" applyFont="1" applyBorder="1" applyAlignment="1">
      <alignment horizontal="right"/>
    </xf>
  </cellXfs>
  <cellStyles count="2">
    <cellStyle name="Normal" xfId="0" builtinId="0"/>
    <cellStyle name="Normal 2 2" xfId="1" xr:uid="{9D39A212-4052-4754-8904-E9C2ABBD20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4207746</xdr:colOff>
      <xdr:row>0</xdr:row>
      <xdr:rowOff>62803</xdr:rowOff>
    </xdr:from>
    <xdr:to>
      <xdr:col>1</xdr:col>
      <xdr:colOff>5004036</xdr:colOff>
      <xdr:row>0</xdr:row>
      <xdr:rowOff>804483</xdr:rowOff>
    </xdr:to>
    <xdr:pic>
      <xdr:nvPicPr>
        <xdr:cNvPr id="2" name="Imagen 1" descr="Un dibujo de un perro&#10;&#10;Descripción generada automáticamente con confianza media">
          <a:extLst>
            <a:ext uri="{FF2B5EF4-FFF2-40B4-BE49-F238E27FC236}">
              <a16:creationId xmlns:a16="http://schemas.microsoft.com/office/drawing/2014/main" id="{7DCF8CA1-4DB2-0710-AA77-FF4E1C2226B0}"/>
            </a:ext>
          </a:extLst>
        </xdr:cNvPr>
        <xdr:cNvPicPr>
          <a:picLocks noChangeAspect="1"/>
        </xdr:cNvPicPr>
      </xdr:nvPicPr>
      <xdr:blipFill>
        <a:blip xmlns:r="http://schemas.openxmlformats.org/officeDocument/2006/relationships" r:embed="rId1" cstate="print">
          <a:lum contrast="44000"/>
          <a:grayscl/>
          <a:biLevel thresh="50000"/>
          <a:extLst>
            <a:ext uri="{28A0092B-C50C-407E-A947-70E740481C1C}">
              <a14:useLocalDpi xmlns:a14="http://schemas.microsoft.com/office/drawing/2010/main" val="0"/>
            </a:ext>
          </a:extLst>
        </a:blip>
        <a:srcRect/>
        <a:stretch>
          <a:fillRect/>
        </a:stretch>
      </xdr:blipFill>
      <xdr:spPr bwMode="auto">
        <a:xfrm>
          <a:off x="4814834" y="62803"/>
          <a:ext cx="796290" cy="741680"/>
        </a:xfrm>
        <a:prstGeom prst="rect">
          <a:avLst/>
        </a:prstGeom>
        <a:solidFill>
          <a:srgbClr val="000000">
            <a:alpha val="0"/>
          </a:srgbClr>
        </a:solid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8DC90-30A0-4149-9E3D-E49F4739EB84}">
  <dimension ref="A1:G154"/>
  <sheetViews>
    <sheetView tabSelected="1" zoomScale="91" zoomScaleNormal="91" workbookViewId="0">
      <selection activeCell="G140" sqref="G140"/>
    </sheetView>
  </sheetViews>
  <sheetFormatPr baseColWidth="10" defaultColWidth="9.140625" defaultRowHeight="14.25" x14ac:dyDescent="0.3"/>
  <cols>
    <col min="1" max="1" width="9.140625" style="3" customWidth="1"/>
    <col min="2" max="2" width="84.140625" style="3" customWidth="1"/>
    <col min="3" max="3" width="9.140625" style="3"/>
    <col min="4" max="4" width="14.7109375" style="3" customWidth="1"/>
    <col min="5" max="5" width="13" style="3" customWidth="1"/>
    <col min="6" max="7" width="12.5703125" style="3" customWidth="1"/>
    <col min="8" max="16384" width="9.140625" style="3"/>
  </cols>
  <sheetData>
    <row r="1" spans="1:7" ht="79.5" customHeight="1" x14ac:dyDescent="0.3">
      <c r="A1" s="82" t="s">
        <v>5</v>
      </c>
      <c r="B1" s="82"/>
      <c r="C1" s="82"/>
      <c r="D1" s="82"/>
      <c r="E1" s="82"/>
      <c r="F1" s="82"/>
      <c r="G1" s="82"/>
    </row>
    <row r="2" spans="1:7" x14ac:dyDescent="0.3">
      <c r="A2" s="82" t="s">
        <v>39</v>
      </c>
      <c r="B2" s="82"/>
      <c r="C2" s="82"/>
      <c r="D2" s="82"/>
      <c r="E2" s="82"/>
      <c r="F2" s="82"/>
      <c r="G2" s="82"/>
    </row>
    <row r="3" spans="1:7" x14ac:dyDescent="0.3">
      <c r="A3" s="82" t="s">
        <v>7</v>
      </c>
      <c r="B3" s="82"/>
      <c r="C3" s="82"/>
      <c r="D3" s="82"/>
      <c r="E3" s="82"/>
      <c r="F3" s="82"/>
      <c r="G3" s="82"/>
    </row>
    <row r="4" spans="1:7" ht="34.5" customHeight="1" x14ac:dyDescent="0.3">
      <c r="A4" s="83" t="s">
        <v>6</v>
      </c>
      <c r="B4" s="83"/>
      <c r="C4" s="83"/>
      <c r="D4" s="83"/>
      <c r="E4" s="83"/>
      <c r="F4" s="83"/>
      <c r="G4" s="83"/>
    </row>
    <row r="5" spans="1:7" x14ac:dyDescent="0.3">
      <c r="A5" s="82" t="s">
        <v>37</v>
      </c>
      <c r="B5" s="82"/>
      <c r="C5" s="82"/>
      <c r="D5" s="82"/>
      <c r="E5" s="82"/>
      <c r="F5" s="82"/>
      <c r="G5" s="82"/>
    </row>
    <row r="6" spans="1:7" x14ac:dyDescent="0.3">
      <c r="A6" s="79" t="s">
        <v>8</v>
      </c>
      <c r="B6" s="79"/>
      <c r="C6" s="79"/>
      <c r="D6" s="79"/>
      <c r="E6" s="79"/>
      <c r="F6" s="79"/>
      <c r="G6" s="79"/>
    </row>
    <row r="7" spans="1:7" x14ac:dyDescent="0.3">
      <c r="A7" s="80" t="s">
        <v>9</v>
      </c>
      <c r="B7" s="80"/>
      <c r="C7" s="80"/>
      <c r="D7" s="80"/>
      <c r="E7" s="80"/>
      <c r="F7" s="80"/>
      <c r="G7" s="80"/>
    </row>
    <row r="8" spans="1:7" x14ac:dyDescent="0.3">
      <c r="A8" s="81" t="s">
        <v>10</v>
      </c>
      <c r="B8" s="81"/>
      <c r="C8" s="81"/>
      <c r="D8" s="81"/>
      <c r="E8" s="81"/>
      <c r="F8" s="81"/>
      <c r="G8" s="81"/>
    </row>
    <row r="9" spans="1:7" x14ac:dyDescent="0.3">
      <c r="A9" s="80" t="s">
        <v>11</v>
      </c>
      <c r="B9" s="80"/>
      <c r="C9" s="80"/>
      <c r="D9" s="80"/>
      <c r="E9" s="80"/>
      <c r="F9" s="80"/>
      <c r="G9" s="80"/>
    </row>
    <row r="10" spans="1:7" ht="33.75" customHeight="1" x14ac:dyDescent="0.3">
      <c r="A10" s="81" t="s">
        <v>35</v>
      </c>
      <c r="B10" s="81"/>
      <c r="C10" s="81"/>
      <c r="D10" s="81"/>
      <c r="E10" s="81"/>
      <c r="F10" s="81"/>
      <c r="G10" s="81"/>
    </row>
    <row r="11" spans="1:7" x14ac:dyDescent="0.3">
      <c r="A11" s="79" t="s">
        <v>12</v>
      </c>
      <c r="B11" s="79"/>
      <c r="C11" s="79"/>
      <c r="D11" s="79"/>
      <c r="E11" s="79"/>
      <c r="F11" s="79"/>
      <c r="G11" s="79"/>
    </row>
    <row r="12" spans="1:7" x14ac:dyDescent="0.3">
      <c r="A12" s="80" t="s">
        <v>13</v>
      </c>
      <c r="B12" s="80"/>
      <c r="C12" s="80"/>
      <c r="D12" s="80"/>
      <c r="E12" s="80"/>
      <c r="F12" s="80"/>
      <c r="G12" s="80"/>
    </row>
    <row r="13" spans="1:7" x14ac:dyDescent="0.3">
      <c r="A13" s="80" t="s">
        <v>14</v>
      </c>
      <c r="B13" s="80"/>
      <c r="C13" s="80"/>
      <c r="D13" s="80"/>
      <c r="E13" s="80"/>
      <c r="F13" s="80"/>
      <c r="G13" s="80"/>
    </row>
    <row r="14" spans="1:7" x14ac:dyDescent="0.3">
      <c r="A14" s="80" t="s">
        <v>15</v>
      </c>
      <c r="B14" s="80"/>
      <c r="C14" s="80"/>
      <c r="D14" s="80"/>
      <c r="E14" s="80"/>
      <c r="F14" s="80"/>
      <c r="G14" s="80"/>
    </row>
    <row r="15" spans="1:7" x14ac:dyDescent="0.3">
      <c r="A15" s="80" t="s">
        <v>16</v>
      </c>
      <c r="B15" s="80"/>
      <c r="C15" s="80"/>
      <c r="D15" s="80"/>
      <c r="E15" s="80"/>
      <c r="F15" s="80"/>
      <c r="G15" s="80"/>
    </row>
    <row r="16" spans="1:7" x14ac:dyDescent="0.3">
      <c r="A16" s="80" t="s">
        <v>25</v>
      </c>
      <c r="B16" s="80"/>
      <c r="C16" s="80"/>
      <c r="D16" s="80"/>
      <c r="E16" s="80"/>
      <c r="F16" s="80"/>
      <c r="G16" s="80"/>
    </row>
    <row r="17" spans="1:7" x14ac:dyDescent="0.3">
      <c r="A17" s="80" t="s">
        <v>17</v>
      </c>
      <c r="B17" s="80"/>
      <c r="C17" s="80"/>
      <c r="D17" s="80"/>
      <c r="E17" s="80"/>
      <c r="F17" s="80"/>
      <c r="G17" s="80"/>
    </row>
    <row r="18" spans="1:7" ht="13.5" customHeight="1" x14ac:dyDescent="0.3">
      <c r="A18" s="79" t="s">
        <v>18</v>
      </c>
      <c r="B18" s="79"/>
      <c r="C18" s="79"/>
      <c r="D18" s="79"/>
      <c r="E18" s="79"/>
      <c r="F18" s="79"/>
      <c r="G18" s="79"/>
    </row>
    <row r="19" spans="1:7" x14ac:dyDescent="0.3">
      <c r="A19" s="84" t="s">
        <v>37</v>
      </c>
      <c r="B19" s="84"/>
      <c r="C19" s="84"/>
      <c r="D19" s="84"/>
      <c r="E19" s="84"/>
      <c r="F19" s="84"/>
      <c r="G19" s="84"/>
    </row>
    <row r="20" spans="1:7" ht="33.75" customHeight="1" x14ac:dyDescent="0.3">
      <c r="A20" s="81" t="s">
        <v>26</v>
      </c>
      <c r="B20" s="81"/>
      <c r="C20" s="81"/>
      <c r="D20" s="81"/>
      <c r="E20" s="81"/>
      <c r="F20" s="81"/>
      <c r="G20" s="81"/>
    </row>
    <row r="21" spans="1:7" ht="33.75" customHeight="1" x14ac:dyDescent="0.3">
      <c r="A21" s="87"/>
      <c r="B21" s="87"/>
      <c r="C21" s="87"/>
      <c r="D21" s="87"/>
      <c r="E21" s="87"/>
      <c r="F21" s="87"/>
      <c r="G21" s="87"/>
    </row>
    <row r="22" spans="1:7" ht="12.75" customHeight="1" x14ac:dyDescent="0.3">
      <c r="A22" s="86" t="s">
        <v>23</v>
      </c>
      <c r="B22" s="86"/>
      <c r="C22" s="86"/>
      <c r="D22" s="86"/>
      <c r="E22" s="70"/>
      <c r="F22" s="71"/>
      <c r="G22" s="72"/>
    </row>
    <row r="23" spans="1:7" ht="12.75" customHeight="1" x14ac:dyDescent="0.3">
      <c r="A23" s="86" t="s">
        <v>22</v>
      </c>
      <c r="B23" s="86"/>
      <c r="C23" s="86"/>
      <c r="D23" s="86"/>
      <c r="E23" s="70"/>
      <c r="F23" s="71"/>
      <c r="G23" s="72"/>
    </row>
    <row r="24" spans="1:7" ht="13.5" customHeight="1" x14ac:dyDescent="0.3">
      <c r="A24" s="86" t="s">
        <v>21</v>
      </c>
      <c r="B24" s="86"/>
      <c r="C24" s="86"/>
      <c r="D24" s="86"/>
      <c r="E24" s="70"/>
      <c r="F24" s="71"/>
      <c r="G24" s="72"/>
    </row>
    <row r="25" spans="1:7" ht="12" customHeight="1" x14ac:dyDescent="0.3">
      <c r="A25" s="86" t="s">
        <v>20</v>
      </c>
      <c r="B25" s="86"/>
      <c r="C25" s="86"/>
      <c r="D25" s="86"/>
      <c r="E25" s="70"/>
      <c r="F25" s="71"/>
      <c r="G25" s="72"/>
    </row>
    <row r="26" spans="1:7" x14ac:dyDescent="0.3">
      <c r="A26" s="85" t="s">
        <v>19</v>
      </c>
      <c r="B26" s="85"/>
      <c r="C26" s="85"/>
      <c r="D26" s="85"/>
      <c r="E26" s="73"/>
      <c r="F26" s="74"/>
      <c r="G26" s="75"/>
    </row>
    <row r="27" spans="1:7" x14ac:dyDescent="0.3">
      <c r="A27" s="69" t="s">
        <v>38</v>
      </c>
      <c r="B27" s="69"/>
      <c r="C27" s="69"/>
      <c r="D27" s="69"/>
      <c r="E27" s="69"/>
      <c r="F27" s="69"/>
      <c r="G27" s="69"/>
    </row>
    <row r="28" spans="1:7" x14ac:dyDescent="0.3">
      <c r="A28" s="69"/>
      <c r="B28" s="69"/>
      <c r="C28" s="69"/>
      <c r="D28" s="69"/>
      <c r="E28" s="69"/>
      <c r="F28" s="69"/>
      <c r="G28" s="69"/>
    </row>
    <row r="29" spans="1:7" ht="14.25" customHeight="1" x14ac:dyDescent="0.3">
      <c r="A29" s="93" t="s">
        <v>28</v>
      </c>
      <c r="B29" s="94"/>
      <c r="C29" s="94"/>
      <c r="D29" s="95"/>
      <c r="E29" s="93" t="s">
        <v>27</v>
      </c>
      <c r="F29" s="94"/>
      <c r="G29" s="95"/>
    </row>
    <row r="30" spans="1:7" ht="14.25" customHeight="1" x14ac:dyDescent="0.3">
      <c r="A30" s="76" t="s">
        <v>40</v>
      </c>
      <c r="B30" s="77"/>
      <c r="C30" s="77"/>
      <c r="D30" s="78"/>
      <c r="E30" s="4"/>
      <c r="F30" s="5"/>
      <c r="G30" s="6"/>
    </row>
    <row r="31" spans="1:7" x14ac:dyDescent="0.3">
      <c r="A31" s="2" t="s">
        <v>34</v>
      </c>
      <c r="B31" s="2" t="s">
        <v>0</v>
      </c>
      <c r="C31" s="2" t="s">
        <v>1</v>
      </c>
      <c r="D31" s="2" t="s">
        <v>2</v>
      </c>
      <c r="E31" s="2" t="s">
        <v>3</v>
      </c>
      <c r="F31" s="64" t="s">
        <v>4</v>
      </c>
      <c r="G31" s="64"/>
    </row>
    <row r="32" spans="1:7" ht="28.5" x14ac:dyDescent="0.3">
      <c r="A32" s="14" t="s">
        <v>41</v>
      </c>
      <c r="B32" s="15" t="s">
        <v>42</v>
      </c>
      <c r="C32" s="16" t="s">
        <v>43</v>
      </c>
      <c r="D32" s="57">
        <v>3</v>
      </c>
      <c r="E32" s="1"/>
      <c r="F32" s="68">
        <f>D32*E32</f>
        <v>0</v>
      </c>
      <c r="G32" s="68"/>
    </row>
    <row r="33" spans="1:7" x14ac:dyDescent="0.3">
      <c r="A33" s="17" t="s">
        <v>44</v>
      </c>
      <c r="B33" s="18" t="s">
        <v>45</v>
      </c>
      <c r="C33" s="19" t="s">
        <v>43</v>
      </c>
      <c r="D33" s="58">
        <v>3</v>
      </c>
      <c r="E33" s="1"/>
      <c r="F33" s="68">
        <f t="shared" ref="F33:F48" si="0">D33*E33</f>
        <v>0</v>
      </c>
      <c r="G33" s="68"/>
    </row>
    <row r="34" spans="1:7" x14ac:dyDescent="0.3">
      <c r="A34" s="17" t="s">
        <v>46</v>
      </c>
      <c r="B34" s="18" t="s">
        <v>47</v>
      </c>
      <c r="C34" s="19" t="s">
        <v>43</v>
      </c>
      <c r="D34" s="58">
        <v>3</v>
      </c>
      <c r="E34" s="1"/>
      <c r="F34" s="68">
        <f t="shared" si="0"/>
        <v>0</v>
      </c>
      <c r="G34" s="68"/>
    </row>
    <row r="35" spans="1:7" ht="16.5" customHeight="1" x14ac:dyDescent="0.3">
      <c r="A35" s="17" t="s">
        <v>48</v>
      </c>
      <c r="B35" s="20" t="s">
        <v>49</v>
      </c>
      <c r="C35" s="19" t="s">
        <v>43</v>
      </c>
      <c r="D35" s="19">
        <v>6</v>
      </c>
      <c r="E35" s="1"/>
      <c r="F35" s="68">
        <f t="shared" si="0"/>
        <v>0</v>
      </c>
      <c r="G35" s="68"/>
    </row>
    <row r="36" spans="1:7" ht="36" customHeight="1" x14ac:dyDescent="0.3">
      <c r="A36" s="17" t="s">
        <v>50</v>
      </c>
      <c r="B36" s="21" t="s">
        <v>51</v>
      </c>
      <c r="C36" s="19" t="s">
        <v>52</v>
      </c>
      <c r="D36" s="19">
        <v>20</v>
      </c>
      <c r="E36" s="1"/>
      <c r="F36" s="68">
        <f t="shared" si="0"/>
        <v>0</v>
      </c>
      <c r="G36" s="68"/>
    </row>
    <row r="37" spans="1:7" ht="57" x14ac:dyDescent="0.3">
      <c r="A37" s="17" t="s">
        <v>53</v>
      </c>
      <c r="B37" s="21" t="s">
        <v>76</v>
      </c>
      <c r="C37" s="19" t="s">
        <v>52</v>
      </c>
      <c r="D37" s="19">
        <v>80</v>
      </c>
      <c r="E37" s="1"/>
      <c r="F37" s="68">
        <f t="shared" si="0"/>
        <v>0</v>
      </c>
      <c r="G37" s="68"/>
    </row>
    <row r="38" spans="1:7" ht="99.75" x14ac:dyDescent="0.3">
      <c r="A38" s="14" t="s">
        <v>54</v>
      </c>
      <c r="B38" s="22" t="s">
        <v>55</v>
      </c>
      <c r="C38" s="19" t="s">
        <v>43</v>
      </c>
      <c r="D38" s="19">
        <v>4</v>
      </c>
      <c r="E38" s="1"/>
      <c r="F38" s="68">
        <f t="shared" si="0"/>
        <v>0</v>
      </c>
      <c r="G38" s="68"/>
    </row>
    <row r="39" spans="1:7" x14ac:dyDescent="0.3">
      <c r="A39" s="17" t="s">
        <v>56</v>
      </c>
      <c r="B39" s="18" t="s">
        <v>57</v>
      </c>
      <c r="C39" s="19" t="s">
        <v>43</v>
      </c>
      <c r="D39" s="19">
        <v>6</v>
      </c>
      <c r="E39" s="1"/>
      <c r="F39" s="68">
        <f t="shared" si="0"/>
        <v>0</v>
      </c>
      <c r="G39" s="68"/>
    </row>
    <row r="40" spans="1:7" x14ac:dyDescent="0.3">
      <c r="A40" s="17" t="s">
        <v>58</v>
      </c>
      <c r="B40" s="18" t="s">
        <v>59</v>
      </c>
      <c r="C40" s="19" t="s">
        <v>43</v>
      </c>
      <c r="D40" s="19">
        <v>6</v>
      </c>
      <c r="E40" s="1"/>
      <c r="F40" s="68">
        <f t="shared" si="0"/>
        <v>0</v>
      </c>
      <c r="G40" s="68"/>
    </row>
    <row r="41" spans="1:7" x14ac:dyDescent="0.3">
      <c r="A41" s="14" t="s">
        <v>60</v>
      </c>
      <c r="B41" s="18" t="s">
        <v>61</v>
      </c>
      <c r="C41" s="19" t="s">
        <v>43</v>
      </c>
      <c r="D41" s="27">
        <v>210</v>
      </c>
      <c r="E41" s="1"/>
      <c r="F41" s="68">
        <f t="shared" si="0"/>
        <v>0</v>
      </c>
      <c r="G41" s="68"/>
    </row>
    <row r="42" spans="1:7" x14ac:dyDescent="0.3">
      <c r="A42" s="17" t="s">
        <v>62</v>
      </c>
      <c r="B42" s="18" t="s">
        <v>63</v>
      </c>
      <c r="C42" s="19" t="s">
        <v>43</v>
      </c>
      <c r="D42" s="27">
        <v>105</v>
      </c>
      <c r="E42" s="1"/>
      <c r="F42" s="68">
        <f t="shared" si="0"/>
        <v>0</v>
      </c>
      <c r="G42" s="68"/>
    </row>
    <row r="43" spans="1:7" ht="14.25" customHeight="1" x14ac:dyDescent="0.3">
      <c r="A43" s="17" t="s">
        <v>64</v>
      </c>
      <c r="B43" s="18" t="s">
        <v>65</v>
      </c>
      <c r="C43" s="19" t="s">
        <v>43</v>
      </c>
      <c r="D43" s="27">
        <v>107</v>
      </c>
      <c r="E43" s="1"/>
      <c r="F43" s="68">
        <f t="shared" si="0"/>
        <v>0</v>
      </c>
      <c r="G43" s="68"/>
    </row>
    <row r="44" spans="1:7" ht="24" customHeight="1" x14ac:dyDescent="0.3">
      <c r="A44" s="17" t="s">
        <v>66</v>
      </c>
      <c r="B44" s="18" t="s">
        <v>67</v>
      </c>
      <c r="C44" s="19" t="s">
        <v>43</v>
      </c>
      <c r="D44" s="19">
        <v>2</v>
      </c>
      <c r="E44" s="1"/>
      <c r="F44" s="68">
        <f t="shared" si="0"/>
        <v>0</v>
      </c>
      <c r="G44" s="68"/>
    </row>
    <row r="45" spans="1:7" ht="27.75" customHeight="1" x14ac:dyDescent="0.3">
      <c r="A45" s="17" t="s">
        <v>68</v>
      </c>
      <c r="B45" s="18" t="s">
        <v>69</v>
      </c>
      <c r="C45" s="19" t="s">
        <v>43</v>
      </c>
      <c r="D45" s="19">
        <v>2</v>
      </c>
      <c r="E45" s="1"/>
      <c r="F45" s="68">
        <f t="shared" si="0"/>
        <v>0</v>
      </c>
      <c r="G45" s="68"/>
    </row>
    <row r="46" spans="1:7" ht="101.25" customHeight="1" x14ac:dyDescent="0.3">
      <c r="A46" s="17" t="s">
        <v>70</v>
      </c>
      <c r="B46" s="23" t="s">
        <v>71</v>
      </c>
      <c r="C46" s="19" t="s">
        <v>43</v>
      </c>
      <c r="D46" s="19">
        <v>105</v>
      </c>
      <c r="E46" s="1"/>
      <c r="F46" s="68">
        <f t="shared" si="0"/>
        <v>0</v>
      </c>
      <c r="G46" s="68"/>
    </row>
    <row r="47" spans="1:7" ht="30" customHeight="1" x14ac:dyDescent="0.3">
      <c r="A47" s="24" t="s">
        <v>72</v>
      </c>
      <c r="B47" s="25" t="s">
        <v>73</v>
      </c>
      <c r="C47" s="26" t="s">
        <v>52</v>
      </c>
      <c r="D47" s="59">
        <v>170</v>
      </c>
      <c r="E47" s="1"/>
      <c r="F47" s="68">
        <f t="shared" si="0"/>
        <v>0</v>
      </c>
      <c r="G47" s="68"/>
    </row>
    <row r="48" spans="1:7" ht="27" customHeight="1" x14ac:dyDescent="0.3">
      <c r="A48" s="27" t="s">
        <v>74</v>
      </c>
      <c r="B48" s="18" t="s">
        <v>75</v>
      </c>
      <c r="C48" s="19" t="s">
        <v>43</v>
      </c>
      <c r="D48" s="27">
        <v>3</v>
      </c>
      <c r="E48" s="1"/>
      <c r="F48" s="68">
        <f t="shared" si="0"/>
        <v>0</v>
      </c>
      <c r="G48" s="68"/>
    </row>
    <row r="49" spans="1:7" ht="15" customHeight="1" x14ac:dyDescent="0.3">
      <c r="A49" s="96" t="s">
        <v>77</v>
      </c>
      <c r="B49" s="97"/>
      <c r="C49" s="97"/>
      <c r="D49" s="97"/>
      <c r="E49" s="98"/>
      <c r="F49" s="68">
        <f>SUM(F32:G48)</f>
        <v>0</v>
      </c>
      <c r="G49" s="68"/>
    </row>
    <row r="50" spans="1:7" ht="14.25" customHeight="1" x14ac:dyDescent="0.3">
      <c r="A50" s="99" t="s">
        <v>78</v>
      </c>
      <c r="B50" s="99"/>
      <c r="C50" s="99"/>
      <c r="D50" s="99"/>
      <c r="E50" s="100"/>
      <c r="F50" s="101"/>
      <c r="G50" s="102"/>
    </row>
    <row r="51" spans="1:7" ht="15.75" customHeight="1" x14ac:dyDescent="0.3">
      <c r="A51" s="2" t="s">
        <v>34</v>
      </c>
      <c r="B51" s="2" t="s">
        <v>0</v>
      </c>
      <c r="C51" s="2" t="s">
        <v>1</v>
      </c>
      <c r="D51" s="2" t="s">
        <v>2</v>
      </c>
      <c r="E51" s="2" t="s">
        <v>3</v>
      </c>
      <c r="F51" s="64" t="s">
        <v>4</v>
      </c>
      <c r="G51" s="64"/>
    </row>
    <row r="52" spans="1:7" ht="15" customHeight="1" x14ac:dyDescent="0.3">
      <c r="A52" s="28" t="s">
        <v>79</v>
      </c>
      <c r="B52" s="29" t="s">
        <v>85</v>
      </c>
      <c r="C52" s="19" t="s">
        <v>43</v>
      </c>
      <c r="D52" s="27">
        <v>17</v>
      </c>
      <c r="E52" s="1"/>
      <c r="F52" s="68">
        <f>D52*E52</f>
        <v>0</v>
      </c>
      <c r="G52" s="68"/>
    </row>
    <row r="53" spans="1:7" ht="15.75" customHeight="1" x14ac:dyDescent="0.3">
      <c r="A53" s="28" t="s">
        <v>80</v>
      </c>
      <c r="B53" s="18" t="s">
        <v>81</v>
      </c>
      <c r="C53" s="19" t="s">
        <v>43</v>
      </c>
      <c r="D53" s="27">
        <v>1</v>
      </c>
      <c r="E53" s="1"/>
      <c r="F53" s="68">
        <f t="shared" ref="F53:F54" si="1">D53*E53</f>
        <v>0</v>
      </c>
      <c r="G53" s="68"/>
    </row>
    <row r="54" spans="1:7" ht="15.75" customHeight="1" x14ac:dyDescent="0.3">
      <c r="A54" s="28" t="s">
        <v>82</v>
      </c>
      <c r="B54" s="18" t="s">
        <v>83</v>
      </c>
      <c r="C54" s="19" t="s">
        <v>43</v>
      </c>
      <c r="D54" s="27">
        <v>24</v>
      </c>
      <c r="E54" s="1"/>
      <c r="F54" s="68">
        <f t="shared" si="1"/>
        <v>0</v>
      </c>
      <c r="G54" s="68"/>
    </row>
    <row r="55" spans="1:7" ht="18" customHeight="1" x14ac:dyDescent="0.3">
      <c r="A55" s="96" t="s">
        <v>84</v>
      </c>
      <c r="B55" s="97"/>
      <c r="C55" s="97"/>
      <c r="D55" s="97"/>
      <c r="E55" s="98"/>
      <c r="F55" s="68">
        <f>SUM(F52:G54)</f>
        <v>0</v>
      </c>
      <c r="G55" s="68"/>
    </row>
    <row r="56" spans="1:7" ht="18.75" customHeight="1" x14ac:dyDescent="0.3">
      <c r="A56" s="103" t="s">
        <v>86</v>
      </c>
      <c r="B56" s="104"/>
      <c r="C56" s="104"/>
      <c r="D56" s="105"/>
      <c r="E56" s="100"/>
      <c r="F56" s="101"/>
      <c r="G56" s="102"/>
    </row>
    <row r="57" spans="1:7" ht="18.75" customHeight="1" x14ac:dyDescent="0.3">
      <c r="A57" s="2" t="s">
        <v>34</v>
      </c>
      <c r="B57" s="2" t="s">
        <v>0</v>
      </c>
      <c r="C57" s="2" t="s">
        <v>1</v>
      </c>
      <c r="D57" s="2" t="s">
        <v>2</v>
      </c>
      <c r="E57" s="2" t="s">
        <v>3</v>
      </c>
      <c r="F57" s="64" t="s">
        <v>4</v>
      </c>
      <c r="G57" s="64"/>
    </row>
    <row r="58" spans="1:7" ht="15.75" customHeight="1" x14ac:dyDescent="0.3">
      <c r="A58" s="31" t="s">
        <v>87</v>
      </c>
      <c r="B58" s="32" t="s">
        <v>88</v>
      </c>
      <c r="C58" s="7" t="s">
        <v>43</v>
      </c>
      <c r="D58" s="35">
        <v>22</v>
      </c>
      <c r="E58" s="1"/>
      <c r="F58" s="68">
        <f t="shared" ref="F58:F60" si="2">D58*E58</f>
        <v>0</v>
      </c>
      <c r="G58" s="68"/>
    </row>
    <row r="59" spans="1:7" ht="16.5" customHeight="1" x14ac:dyDescent="0.3">
      <c r="A59" s="33" t="s">
        <v>89</v>
      </c>
      <c r="B59" s="34" t="s">
        <v>90</v>
      </c>
      <c r="C59" s="7" t="s">
        <v>43</v>
      </c>
      <c r="D59" s="36">
        <v>3</v>
      </c>
      <c r="E59" s="1"/>
      <c r="F59" s="68">
        <f t="shared" si="2"/>
        <v>0</v>
      </c>
      <c r="G59" s="68"/>
    </row>
    <row r="60" spans="1:7" ht="15.75" customHeight="1" x14ac:dyDescent="0.3">
      <c r="A60" s="33" t="s">
        <v>91</v>
      </c>
      <c r="B60" s="13" t="s">
        <v>92</v>
      </c>
      <c r="C60" s="7" t="s">
        <v>43</v>
      </c>
      <c r="D60" s="11">
        <v>1</v>
      </c>
      <c r="E60" s="1"/>
      <c r="F60" s="68">
        <f t="shared" si="2"/>
        <v>0</v>
      </c>
      <c r="G60" s="68"/>
    </row>
    <row r="61" spans="1:7" ht="15.75" customHeight="1" x14ac:dyDescent="0.3">
      <c r="A61" s="96" t="s">
        <v>93</v>
      </c>
      <c r="B61" s="97"/>
      <c r="C61" s="97"/>
      <c r="D61" s="97"/>
      <c r="E61" s="98"/>
      <c r="F61" s="68">
        <f>SUM(F58:G60)</f>
        <v>0</v>
      </c>
      <c r="G61" s="68"/>
    </row>
    <row r="62" spans="1:7" ht="15" customHeight="1" x14ac:dyDescent="0.3">
      <c r="A62" s="103" t="s">
        <v>94</v>
      </c>
      <c r="B62" s="104"/>
      <c r="C62" s="104"/>
      <c r="D62" s="105"/>
      <c r="E62" s="100"/>
      <c r="F62" s="101"/>
      <c r="G62" s="102"/>
    </row>
    <row r="63" spans="1:7" ht="15.75" customHeight="1" x14ac:dyDescent="0.3">
      <c r="A63" s="2" t="s">
        <v>34</v>
      </c>
      <c r="B63" s="2" t="s">
        <v>0</v>
      </c>
      <c r="C63" s="2" t="s">
        <v>1</v>
      </c>
      <c r="D63" s="2" t="s">
        <v>2</v>
      </c>
      <c r="E63" s="2" t="s">
        <v>3</v>
      </c>
      <c r="F63" s="64" t="s">
        <v>4</v>
      </c>
      <c r="G63" s="64"/>
    </row>
    <row r="64" spans="1:7" ht="24" customHeight="1" x14ac:dyDescent="0.3">
      <c r="A64" s="31" t="s">
        <v>95</v>
      </c>
      <c r="B64" s="37" t="s">
        <v>96</v>
      </c>
      <c r="C64" s="7" t="s">
        <v>43</v>
      </c>
      <c r="D64" s="44">
        <v>20</v>
      </c>
      <c r="E64" s="1"/>
      <c r="F64" s="68">
        <f>D64*E64</f>
        <v>0</v>
      </c>
      <c r="G64" s="68"/>
    </row>
    <row r="65" spans="1:7" ht="42" customHeight="1" x14ac:dyDescent="0.3">
      <c r="A65" s="33" t="s">
        <v>97</v>
      </c>
      <c r="B65" s="38" t="s">
        <v>98</v>
      </c>
      <c r="C65" s="7" t="s">
        <v>43</v>
      </c>
      <c r="D65" s="45">
        <v>1</v>
      </c>
      <c r="E65" s="1"/>
      <c r="F65" s="68">
        <f t="shared" ref="F65:F68" si="3">D65*E65</f>
        <v>0</v>
      </c>
      <c r="G65" s="68"/>
    </row>
    <row r="66" spans="1:7" ht="15.75" customHeight="1" x14ac:dyDescent="0.3">
      <c r="A66" s="31" t="s">
        <v>99</v>
      </c>
      <c r="B66" s="8" t="s">
        <v>100</v>
      </c>
      <c r="C66" s="7" t="s">
        <v>43</v>
      </c>
      <c r="D66" s="45">
        <v>1</v>
      </c>
      <c r="E66" s="1"/>
      <c r="F66" s="68">
        <f t="shared" si="3"/>
        <v>0</v>
      </c>
      <c r="G66" s="68"/>
    </row>
    <row r="67" spans="1:7" ht="24" customHeight="1" x14ac:dyDescent="0.3">
      <c r="A67" s="33" t="s">
        <v>101</v>
      </c>
      <c r="B67" s="39" t="s">
        <v>102</v>
      </c>
      <c r="C67" s="7" t="s">
        <v>43</v>
      </c>
      <c r="D67" s="60">
        <v>1</v>
      </c>
      <c r="E67" s="1"/>
      <c r="F67" s="68">
        <f t="shared" si="3"/>
        <v>0</v>
      </c>
      <c r="G67" s="68"/>
    </row>
    <row r="68" spans="1:7" ht="15.75" customHeight="1" x14ac:dyDescent="0.3">
      <c r="A68" s="31" t="s">
        <v>103</v>
      </c>
      <c r="B68" s="40" t="s">
        <v>104</v>
      </c>
      <c r="C68" s="10" t="s">
        <v>43</v>
      </c>
      <c r="D68" s="61">
        <v>1</v>
      </c>
      <c r="E68" s="1"/>
      <c r="F68" s="68">
        <f t="shared" si="3"/>
        <v>0</v>
      </c>
      <c r="G68" s="68"/>
    </row>
    <row r="69" spans="1:7" ht="15.75" customHeight="1" x14ac:dyDescent="0.3">
      <c r="A69" s="96" t="s">
        <v>105</v>
      </c>
      <c r="B69" s="97"/>
      <c r="C69" s="97"/>
      <c r="D69" s="97"/>
      <c r="E69" s="98"/>
      <c r="F69" s="68">
        <f>SUM(F64:G68)</f>
        <v>0</v>
      </c>
      <c r="G69" s="68"/>
    </row>
    <row r="70" spans="1:7" ht="15.75" customHeight="1" x14ac:dyDescent="0.3">
      <c r="A70" s="103" t="s">
        <v>106</v>
      </c>
      <c r="B70" s="104"/>
      <c r="C70" s="104"/>
      <c r="D70" s="105"/>
      <c r="E70" s="100"/>
      <c r="F70" s="101"/>
      <c r="G70" s="102"/>
    </row>
    <row r="71" spans="1:7" ht="15.75" customHeight="1" x14ac:dyDescent="0.3">
      <c r="A71" s="2" t="s">
        <v>34</v>
      </c>
      <c r="B71" s="2" t="s">
        <v>0</v>
      </c>
      <c r="C71" s="2" t="s">
        <v>1</v>
      </c>
      <c r="D71" s="2" t="s">
        <v>2</v>
      </c>
      <c r="E71" s="2" t="s">
        <v>3</v>
      </c>
      <c r="F71" s="64" t="s">
        <v>4</v>
      </c>
      <c r="G71" s="64"/>
    </row>
    <row r="72" spans="1:7" ht="27.75" customHeight="1" x14ac:dyDescent="0.3">
      <c r="A72" s="12" t="s">
        <v>107</v>
      </c>
      <c r="B72" s="47" t="s">
        <v>108</v>
      </c>
      <c r="C72" s="7" t="s">
        <v>43</v>
      </c>
      <c r="D72" s="45">
        <f>+D74+D76+D77+D79+D80</f>
        <v>77</v>
      </c>
      <c r="E72" s="1"/>
      <c r="F72" s="68">
        <f>D72*E72</f>
        <v>0</v>
      </c>
      <c r="G72" s="68"/>
    </row>
    <row r="73" spans="1:7" ht="46.5" customHeight="1" x14ac:dyDescent="0.3">
      <c r="A73" s="12" t="s">
        <v>109</v>
      </c>
      <c r="B73" s="38" t="s">
        <v>110</v>
      </c>
      <c r="C73" s="7" t="s">
        <v>43</v>
      </c>
      <c r="D73" s="45">
        <v>1</v>
      </c>
      <c r="E73" s="1"/>
      <c r="F73" s="68">
        <f t="shared" ref="F73:F82" si="4">D73*E73</f>
        <v>0</v>
      </c>
      <c r="G73" s="68"/>
    </row>
    <row r="74" spans="1:7" ht="26.25" customHeight="1" x14ac:dyDescent="0.3">
      <c r="A74" s="12" t="s">
        <v>111</v>
      </c>
      <c r="B74" s="41" t="s">
        <v>112</v>
      </c>
      <c r="C74" s="7" t="s">
        <v>43</v>
      </c>
      <c r="D74" s="45">
        <v>57</v>
      </c>
      <c r="E74" s="1"/>
      <c r="F74" s="68">
        <f t="shared" si="4"/>
        <v>0</v>
      </c>
      <c r="G74" s="68"/>
    </row>
    <row r="75" spans="1:7" ht="25.5" customHeight="1" x14ac:dyDescent="0.3">
      <c r="A75" s="12" t="s">
        <v>113</v>
      </c>
      <c r="B75" s="41" t="s">
        <v>114</v>
      </c>
      <c r="C75" s="7" t="s">
        <v>43</v>
      </c>
      <c r="D75" s="45">
        <v>4</v>
      </c>
      <c r="E75" s="1"/>
      <c r="F75" s="68">
        <f t="shared" si="4"/>
        <v>0</v>
      </c>
      <c r="G75" s="68"/>
    </row>
    <row r="76" spans="1:7" ht="26.25" customHeight="1" x14ac:dyDescent="0.3">
      <c r="A76" s="12" t="s">
        <v>115</v>
      </c>
      <c r="B76" s="42" t="s">
        <v>116</v>
      </c>
      <c r="C76" s="7" t="s">
        <v>43</v>
      </c>
      <c r="D76" s="45">
        <v>3</v>
      </c>
      <c r="E76" s="1"/>
      <c r="F76" s="68">
        <f t="shared" si="4"/>
        <v>0</v>
      </c>
      <c r="G76" s="68"/>
    </row>
    <row r="77" spans="1:7" ht="24" customHeight="1" x14ac:dyDescent="0.3">
      <c r="A77" s="12" t="s">
        <v>117</v>
      </c>
      <c r="B77" s="38" t="s">
        <v>118</v>
      </c>
      <c r="C77" s="7" t="s">
        <v>43</v>
      </c>
      <c r="D77" s="45">
        <v>3</v>
      </c>
      <c r="E77" s="1"/>
      <c r="F77" s="68">
        <f t="shared" si="4"/>
        <v>0</v>
      </c>
      <c r="G77" s="68"/>
    </row>
    <row r="78" spans="1:7" ht="15.75" customHeight="1" x14ac:dyDescent="0.3">
      <c r="A78" s="12" t="s">
        <v>119</v>
      </c>
      <c r="B78" s="38" t="s">
        <v>120</v>
      </c>
      <c r="C78" s="7" t="s">
        <v>29</v>
      </c>
      <c r="D78" s="45">
        <v>1</v>
      </c>
      <c r="E78" s="1"/>
      <c r="F78" s="68">
        <f t="shared" si="4"/>
        <v>0</v>
      </c>
      <c r="G78" s="68"/>
    </row>
    <row r="79" spans="1:7" ht="15.75" customHeight="1" x14ac:dyDescent="0.3">
      <c r="A79" s="12" t="s">
        <v>121</v>
      </c>
      <c r="B79" s="42" t="s">
        <v>122</v>
      </c>
      <c r="C79" s="7" t="s">
        <v>43</v>
      </c>
      <c r="D79" s="45">
        <v>7</v>
      </c>
      <c r="E79" s="1"/>
      <c r="F79" s="68">
        <f t="shared" si="4"/>
        <v>0</v>
      </c>
      <c r="G79" s="68"/>
    </row>
    <row r="80" spans="1:7" ht="15.75" customHeight="1" x14ac:dyDescent="0.3">
      <c r="A80" s="12" t="s">
        <v>123</v>
      </c>
      <c r="B80" s="38" t="s">
        <v>124</v>
      </c>
      <c r="C80" s="7" t="s">
        <v>43</v>
      </c>
      <c r="D80" s="45">
        <v>7</v>
      </c>
      <c r="E80" s="1"/>
      <c r="F80" s="68">
        <f t="shared" si="4"/>
        <v>0</v>
      </c>
      <c r="G80" s="68"/>
    </row>
    <row r="81" spans="1:7" ht="15.75" customHeight="1" x14ac:dyDescent="0.3">
      <c r="A81" s="12" t="s">
        <v>125</v>
      </c>
      <c r="B81" s="38" t="s">
        <v>126</v>
      </c>
      <c r="C81" s="7" t="s">
        <v>43</v>
      </c>
      <c r="D81" s="45">
        <v>2</v>
      </c>
      <c r="E81" s="1"/>
      <c r="F81" s="68">
        <f t="shared" si="4"/>
        <v>0</v>
      </c>
      <c r="G81" s="68"/>
    </row>
    <row r="82" spans="1:7" ht="15.75" customHeight="1" x14ac:dyDescent="0.3">
      <c r="A82" s="12" t="s">
        <v>127</v>
      </c>
      <c r="B82" s="41" t="s">
        <v>104</v>
      </c>
      <c r="C82" s="7" t="s">
        <v>43</v>
      </c>
      <c r="D82" s="45">
        <v>1</v>
      </c>
      <c r="E82" s="1"/>
      <c r="F82" s="68">
        <f t="shared" si="4"/>
        <v>0</v>
      </c>
      <c r="G82" s="68"/>
    </row>
    <row r="83" spans="1:7" ht="15.75" customHeight="1" x14ac:dyDescent="0.3">
      <c r="A83" s="106" t="s">
        <v>128</v>
      </c>
      <c r="B83" s="106"/>
      <c r="C83" s="106"/>
      <c r="D83" s="106"/>
      <c r="E83" s="106"/>
      <c r="F83" s="68">
        <f>SUM(F72:G82)</f>
        <v>0</v>
      </c>
      <c r="G83" s="68"/>
    </row>
    <row r="84" spans="1:7" ht="15.75" customHeight="1" x14ac:dyDescent="0.3">
      <c r="A84" s="107" t="s">
        <v>129</v>
      </c>
      <c r="B84" s="107"/>
      <c r="C84" s="107"/>
      <c r="D84" s="107"/>
      <c r="E84" s="108"/>
      <c r="F84" s="108"/>
      <c r="G84" s="108"/>
    </row>
    <row r="85" spans="1:7" ht="15.75" customHeight="1" x14ac:dyDescent="0.3">
      <c r="A85" s="2" t="s">
        <v>34</v>
      </c>
      <c r="B85" s="2" t="s">
        <v>0</v>
      </c>
      <c r="C85" s="2" t="s">
        <v>1</v>
      </c>
      <c r="D85" s="2" t="s">
        <v>2</v>
      </c>
      <c r="E85" s="2" t="s">
        <v>3</v>
      </c>
      <c r="F85" s="64" t="s">
        <v>4</v>
      </c>
      <c r="G85" s="64"/>
    </row>
    <row r="86" spans="1:7" ht="15.75" customHeight="1" x14ac:dyDescent="0.3">
      <c r="A86" s="12" t="s">
        <v>130</v>
      </c>
      <c r="B86" s="48" t="s">
        <v>131</v>
      </c>
      <c r="C86" s="7" t="s">
        <v>43</v>
      </c>
      <c r="D86" s="49">
        <v>21</v>
      </c>
      <c r="E86" s="1"/>
      <c r="F86" s="68">
        <f>D86*E86</f>
        <v>0</v>
      </c>
      <c r="G86" s="68"/>
    </row>
    <row r="87" spans="1:7" ht="15.75" customHeight="1" x14ac:dyDescent="0.3">
      <c r="A87" s="12" t="s">
        <v>132</v>
      </c>
      <c r="B87" s="48" t="s">
        <v>133</v>
      </c>
      <c r="C87" s="7" t="s">
        <v>43</v>
      </c>
      <c r="D87" s="49">
        <v>12</v>
      </c>
      <c r="E87" s="1"/>
      <c r="F87" s="68">
        <f>D87*E87</f>
        <v>0</v>
      </c>
      <c r="G87" s="68"/>
    </row>
    <row r="88" spans="1:7" ht="15.75" customHeight="1" x14ac:dyDescent="0.3">
      <c r="A88" s="106" t="s">
        <v>134</v>
      </c>
      <c r="B88" s="106"/>
      <c r="C88" s="106"/>
      <c r="D88" s="106"/>
      <c r="E88" s="106"/>
      <c r="F88" s="68">
        <f>SUM(F86:G87)</f>
        <v>0</v>
      </c>
      <c r="G88" s="68"/>
    </row>
    <row r="89" spans="1:7" ht="15.75" customHeight="1" x14ac:dyDescent="0.3">
      <c r="A89" s="109" t="s">
        <v>135</v>
      </c>
      <c r="B89" s="109"/>
      <c r="C89" s="109"/>
      <c r="D89" s="109"/>
      <c r="E89" s="108"/>
      <c r="F89" s="108"/>
      <c r="G89" s="108"/>
    </row>
    <row r="90" spans="1:7" ht="15.75" customHeight="1" x14ac:dyDescent="0.3">
      <c r="A90" s="2" t="s">
        <v>34</v>
      </c>
      <c r="B90" s="2" t="s">
        <v>0</v>
      </c>
      <c r="C90" s="2" t="s">
        <v>1</v>
      </c>
      <c r="D90" s="2" t="s">
        <v>2</v>
      </c>
      <c r="E90" s="2" t="s">
        <v>3</v>
      </c>
      <c r="F90" s="64" t="s">
        <v>4</v>
      </c>
      <c r="G90" s="64"/>
    </row>
    <row r="91" spans="1:7" ht="66.75" customHeight="1" x14ac:dyDescent="0.3">
      <c r="A91" s="12" t="s">
        <v>136</v>
      </c>
      <c r="B91" s="9" t="s">
        <v>137</v>
      </c>
      <c r="C91" s="7" t="s">
        <v>43</v>
      </c>
      <c r="D91" s="62">
        <v>26</v>
      </c>
      <c r="E91" s="1"/>
      <c r="F91" s="68">
        <f>D91*E91</f>
        <v>0</v>
      </c>
      <c r="G91" s="68"/>
    </row>
    <row r="92" spans="1:7" ht="39" customHeight="1" x14ac:dyDescent="0.3">
      <c r="A92" s="12" t="s">
        <v>138</v>
      </c>
      <c r="B92" s="9" t="s">
        <v>139</v>
      </c>
      <c r="C92" s="7" t="s">
        <v>140</v>
      </c>
      <c r="D92" s="62">
        <v>1</v>
      </c>
      <c r="E92" s="1"/>
      <c r="F92" s="68">
        <f t="shared" ref="F92:F96" si="5">D92*E92</f>
        <v>0</v>
      </c>
      <c r="G92" s="68"/>
    </row>
    <row r="93" spans="1:7" ht="27" customHeight="1" x14ac:dyDescent="0.3">
      <c r="A93" s="12" t="s">
        <v>141</v>
      </c>
      <c r="B93" s="38" t="s">
        <v>142</v>
      </c>
      <c r="C93" s="7" t="s">
        <v>43</v>
      </c>
      <c r="D93" s="45">
        <v>24</v>
      </c>
      <c r="E93" s="1"/>
      <c r="F93" s="68">
        <f t="shared" si="5"/>
        <v>0</v>
      </c>
      <c r="G93" s="68"/>
    </row>
    <row r="94" spans="1:7" ht="26.25" customHeight="1" x14ac:dyDescent="0.3">
      <c r="A94" s="12">
        <v>7.4</v>
      </c>
      <c r="B94" s="41" t="s">
        <v>143</v>
      </c>
      <c r="C94" s="7" t="s">
        <v>144</v>
      </c>
      <c r="D94" s="45">
        <v>1</v>
      </c>
      <c r="E94" s="1"/>
      <c r="F94" s="68">
        <f t="shared" si="5"/>
        <v>0</v>
      </c>
      <c r="G94" s="68"/>
    </row>
    <row r="95" spans="1:7" ht="25.5" customHeight="1" x14ac:dyDescent="0.3">
      <c r="A95" s="12" t="s">
        <v>145</v>
      </c>
      <c r="B95" s="41" t="s">
        <v>104</v>
      </c>
      <c r="C95" s="7" t="s">
        <v>43</v>
      </c>
      <c r="D95" s="45">
        <v>1</v>
      </c>
      <c r="E95" s="1"/>
      <c r="F95" s="68">
        <f t="shared" si="5"/>
        <v>0</v>
      </c>
      <c r="G95" s="68"/>
    </row>
    <row r="96" spans="1:7" ht="51" customHeight="1" x14ac:dyDescent="0.3">
      <c r="A96" s="12">
        <v>7.6</v>
      </c>
      <c r="B96" s="41" t="s">
        <v>146</v>
      </c>
      <c r="C96" s="7" t="s">
        <v>30</v>
      </c>
      <c r="D96" s="45">
        <v>140</v>
      </c>
      <c r="E96" s="1"/>
      <c r="F96" s="68">
        <f t="shared" si="5"/>
        <v>0</v>
      </c>
      <c r="G96" s="68"/>
    </row>
    <row r="97" spans="1:7" ht="15.75" customHeight="1" x14ac:dyDescent="0.3">
      <c r="A97" s="110" t="s">
        <v>147</v>
      </c>
      <c r="B97" s="111"/>
      <c r="C97" s="111"/>
      <c r="D97" s="111"/>
      <c r="E97" s="112"/>
      <c r="F97" s="92">
        <f>SUM(F91:G96)</f>
        <v>0</v>
      </c>
      <c r="G97" s="92"/>
    </row>
    <row r="98" spans="1:7" ht="15.75" customHeight="1" x14ac:dyDescent="0.3">
      <c r="A98" s="103" t="s">
        <v>148</v>
      </c>
      <c r="B98" s="104"/>
      <c r="C98" s="104"/>
      <c r="D98" s="105"/>
      <c r="E98" s="100"/>
      <c r="F98" s="101"/>
      <c r="G98" s="102"/>
    </row>
    <row r="99" spans="1:7" ht="27" customHeight="1" x14ac:dyDescent="0.3">
      <c r="A99" s="2" t="s">
        <v>34</v>
      </c>
      <c r="B99" s="2" t="s">
        <v>0</v>
      </c>
      <c r="C99" s="2" t="s">
        <v>1</v>
      </c>
      <c r="D99" s="2" t="s">
        <v>2</v>
      </c>
      <c r="E99" s="2" t="s">
        <v>3</v>
      </c>
      <c r="F99" s="64" t="s">
        <v>4</v>
      </c>
      <c r="G99" s="64"/>
    </row>
    <row r="100" spans="1:7" ht="24" customHeight="1" x14ac:dyDescent="0.3">
      <c r="A100" s="33" t="s">
        <v>149</v>
      </c>
      <c r="B100" s="41" t="s">
        <v>150</v>
      </c>
      <c r="C100" s="7" t="s">
        <v>43</v>
      </c>
      <c r="D100" s="45">
        <v>24</v>
      </c>
      <c r="E100" s="1"/>
      <c r="F100" s="68">
        <f>D100*E100</f>
        <v>0</v>
      </c>
      <c r="G100" s="68"/>
    </row>
    <row r="101" spans="1:7" ht="27" customHeight="1" x14ac:dyDescent="0.3">
      <c r="A101" s="33" t="s">
        <v>151</v>
      </c>
      <c r="B101" s="38" t="s">
        <v>152</v>
      </c>
      <c r="C101" s="7" t="s">
        <v>43</v>
      </c>
      <c r="D101" s="45">
        <v>8</v>
      </c>
      <c r="E101" s="1"/>
      <c r="F101" s="68">
        <f t="shared" ref="F101:F106" si="6">D101*E101</f>
        <v>0</v>
      </c>
      <c r="G101" s="68"/>
    </row>
    <row r="102" spans="1:7" ht="15.75" customHeight="1" x14ac:dyDescent="0.3">
      <c r="A102" s="33" t="s">
        <v>153</v>
      </c>
      <c r="B102" s="41" t="s">
        <v>154</v>
      </c>
      <c r="C102" s="7" t="s">
        <v>43</v>
      </c>
      <c r="D102" s="45">
        <v>8</v>
      </c>
      <c r="E102" s="1"/>
      <c r="F102" s="68">
        <f t="shared" si="6"/>
        <v>0</v>
      </c>
      <c r="G102" s="68"/>
    </row>
    <row r="103" spans="1:7" ht="15.75" customHeight="1" x14ac:dyDescent="0.3">
      <c r="A103" s="52" t="s">
        <v>155</v>
      </c>
      <c r="B103" s="43" t="s">
        <v>156</v>
      </c>
      <c r="C103" s="10" t="s">
        <v>43</v>
      </c>
      <c r="D103" s="46">
        <v>8</v>
      </c>
      <c r="E103" s="53"/>
      <c r="F103" s="68">
        <f t="shared" si="6"/>
        <v>0</v>
      </c>
      <c r="G103" s="68"/>
    </row>
    <row r="104" spans="1:7" ht="15.75" customHeight="1" x14ac:dyDescent="0.3">
      <c r="A104" s="12" t="s">
        <v>157</v>
      </c>
      <c r="B104" s="41" t="s">
        <v>158</v>
      </c>
      <c r="C104" s="7" t="s">
        <v>43</v>
      </c>
      <c r="D104" s="45">
        <v>8</v>
      </c>
      <c r="E104" s="1"/>
      <c r="F104" s="68">
        <f t="shared" si="6"/>
        <v>0</v>
      </c>
      <c r="G104" s="68"/>
    </row>
    <row r="105" spans="1:7" ht="15.75" customHeight="1" x14ac:dyDescent="0.3">
      <c r="A105" s="12" t="s">
        <v>159</v>
      </c>
      <c r="B105" s="50" t="s">
        <v>160</v>
      </c>
      <c r="C105" s="7" t="s">
        <v>43</v>
      </c>
      <c r="D105" s="45">
        <v>8</v>
      </c>
      <c r="E105" s="1"/>
      <c r="F105" s="68">
        <f t="shared" si="6"/>
        <v>0</v>
      </c>
      <c r="G105" s="68"/>
    </row>
    <row r="106" spans="1:7" ht="15.75" customHeight="1" x14ac:dyDescent="0.3">
      <c r="A106" s="12" t="s">
        <v>161</v>
      </c>
      <c r="B106" s="41" t="s">
        <v>104</v>
      </c>
      <c r="C106" s="54" t="s">
        <v>43</v>
      </c>
      <c r="D106" s="45">
        <v>1</v>
      </c>
      <c r="E106" s="1"/>
      <c r="F106" s="68">
        <f t="shared" si="6"/>
        <v>0</v>
      </c>
      <c r="G106" s="68"/>
    </row>
    <row r="107" spans="1:7" ht="15.75" customHeight="1" x14ac:dyDescent="0.3">
      <c r="A107" s="106" t="s">
        <v>162</v>
      </c>
      <c r="B107" s="106"/>
      <c r="C107" s="106"/>
      <c r="D107" s="106"/>
      <c r="E107" s="106"/>
      <c r="F107" s="68">
        <f>SUM(F100:G106)</f>
        <v>0</v>
      </c>
      <c r="G107" s="68"/>
    </row>
    <row r="108" spans="1:7" ht="15.75" customHeight="1" x14ac:dyDescent="0.3">
      <c r="A108" s="109" t="s">
        <v>163</v>
      </c>
      <c r="B108" s="109"/>
      <c r="C108" s="109"/>
      <c r="D108" s="109"/>
      <c r="E108" s="108"/>
      <c r="F108" s="108"/>
      <c r="G108" s="108"/>
    </row>
    <row r="109" spans="1:7" ht="15.75" customHeight="1" x14ac:dyDescent="0.3">
      <c r="A109" s="2" t="s">
        <v>34</v>
      </c>
      <c r="B109" s="2" t="s">
        <v>0</v>
      </c>
      <c r="C109" s="2" t="s">
        <v>1</v>
      </c>
      <c r="D109" s="2" t="s">
        <v>2</v>
      </c>
      <c r="E109" s="2" t="s">
        <v>3</v>
      </c>
      <c r="F109" s="64" t="s">
        <v>4</v>
      </c>
      <c r="G109" s="64"/>
    </row>
    <row r="110" spans="1:7" ht="15.75" customHeight="1" x14ac:dyDescent="0.3">
      <c r="A110" s="12" t="s">
        <v>164</v>
      </c>
      <c r="B110" s="51" t="s">
        <v>165</v>
      </c>
      <c r="C110" s="7" t="s">
        <v>43</v>
      </c>
      <c r="D110" s="45">
        <v>5</v>
      </c>
      <c r="E110" s="1"/>
      <c r="F110" s="68">
        <f>D110*E110</f>
        <v>0</v>
      </c>
      <c r="G110" s="68"/>
    </row>
    <row r="111" spans="1:7" ht="15.75" customHeight="1" x14ac:dyDescent="0.3">
      <c r="A111" s="12" t="s">
        <v>166</v>
      </c>
      <c r="B111" s="55" t="s">
        <v>104</v>
      </c>
      <c r="C111" s="11" t="s">
        <v>43</v>
      </c>
      <c r="D111" s="45">
        <v>5</v>
      </c>
      <c r="E111" s="1"/>
      <c r="F111" s="68">
        <f>D111*E111</f>
        <v>0</v>
      </c>
      <c r="G111" s="68"/>
    </row>
    <row r="112" spans="1:7" ht="15.75" customHeight="1" x14ac:dyDescent="0.3">
      <c r="A112" s="113" t="s">
        <v>167</v>
      </c>
      <c r="B112" s="113"/>
      <c r="C112" s="113"/>
      <c r="D112" s="113"/>
      <c r="E112" s="113"/>
      <c r="F112" s="68">
        <f>SUM(F110:G111)</f>
        <v>0</v>
      </c>
      <c r="G112" s="68"/>
    </row>
    <row r="113" spans="1:7" ht="15.75" customHeight="1" x14ac:dyDescent="0.3">
      <c r="A113" s="109" t="s">
        <v>168</v>
      </c>
      <c r="B113" s="109"/>
      <c r="C113" s="109"/>
      <c r="D113" s="109"/>
      <c r="E113" s="108"/>
      <c r="F113" s="108"/>
      <c r="G113" s="108"/>
    </row>
    <row r="114" spans="1:7" ht="15.75" customHeight="1" x14ac:dyDescent="0.3">
      <c r="A114" s="2" t="s">
        <v>34</v>
      </c>
      <c r="B114" s="2" t="s">
        <v>0</v>
      </c>
      <c r="C114" s="2" t="s">
        <v>1</v>
      </c>
      <c r="D114" s="2" t="s">
        <v>2</v>
      </c>
      <c r="E114" s="2" t="s">
        <v>3</v>
      </c>
      <c r="F114" s="64" t="s">
        <v>4</v>
      </c>
      <c r="G114" s="64"/>
    </row>
    <row r="115" spans="1:7" ht="45.75" customHeight="1" x14ac:dyDescent="0.3">
      <c r="A115" s="12" t="s">
        <v>169</v>
      </c>
      <c r="B115" s="9" t="s">
        <v>170</v>
      </c>
      <c r="C115" s="7" t="s">
        <v>43</v>
      </c>
      <c r="D115" s="45">
        <v>12</v>
      </c>
      <c r="E115" s="1"/>
      <c r="F115" s="68">
        <f>D115*E115</f>
        <v>0</v>
      </c>
      <c r="G115" s="68"/>
    </row>
    <row r="116" spans="1:7" ht="30" customHeight="1" x14ac:dyDescent="0.3">
      <c r="A116" s="12" t="s">
        <v>171</v>
      </c>
      <c r="B116" s="41" t="s">
        <v>172</v>
      </c>
      <c r="C116" s="7" t="s">
        <v>43</v>
      </c>
      <c r="D116" s="45">
        <v>1</v>
      </c>
      <c r="E116" s="1"/>
      <c r="F116" s="68">
        <f t="shared" ref="F116:F118" si="7">D116*E116</f>
        <v>0</v>
      </c>
      <c r="G116" s="68"/>
    </row>
    <row r="117" spans="1:7" ht="30.75" customHeight="1" x14ac:dyDescent="0.3">
      <c r="A117" s="12" t="s">
        <v>173</v>
      </c>
      <c r="B117" s="38" t="s">
        <v>174</v>
      </c>
      <c r="C117" s="7" t="s">
        <v>43</v>
      </c>
      <c r="D117" s="45">
        <v>11</v>
      </c>
      <c r="E117" s="1"/>
      <c r="F117" s="68">
        <f t="shared" si="7"/>
        <v>0</v>
      </c>
      <c r="G117" s="68"/>
    </row>
    <row r="118" spans="1:7" ht="15.75" customHeight="1" x14ac:dyDescent="0.3">
      <c r="A118" s="12" t="s">
        <v>175</v>
      </c>
      <c r="B118" s="38" t="s">
        <v>176</v>
      </c>
      <c r="C118" s="7" t="s">
        <v>43</v>
      </c>
      <c r="D118" s="45">
        <v>12</v>
      </c>
      <c r="E118" s="1"/>
      <c r="F118" s="68">
        <f t="shared" si="7"/>
        <v>0</v>
      </c>
      <c r="G118" s="68"/>
    </row>
    <row r="119" spans="1:7" ht="15.75" customHeight="1" x14ac:dyDescent="0.3">
      <c r="A119" s="106" t="s">
        <v>177</v>
      </c>
      <c r="B119" s="106"/>
      <c r="C119" s="106"/>
      <c r="D119" s="106"/>
      <c r="E119" s="106"/>
      <c r="F119" s="68">
        <f>SUM(F115:G118)</f>
        <v>0</v>
      </c>
      <c r="G119" s="68"/>
    </row>
    <row r="120" spans="1:7" ht="15.75" customHeight="1" x14ac:dyDescent="0.3">
      <c r="A120" s="109" t="s">
        <v>178</v>
      </c>
      <c r="B120" s="109"/>
      <c r="C120" s="109"/>
      <c r="D120" s="109"/>
      <c r="E120" s="108"/>
      <c r="F120" s="108"/>
      <c r="G120" s="108"/>
    </row>
    <row r="121" spans="1:7" ht="15.75" customHeight="1" x14ac:dyDescent="0.3">
      <c r="A121" s="2" t="s">
        <v>34</v>
      </c>
      <c r="B121" s="2" t="s">
        <v>0</v>
      </c>
      <c r="C121" s="2" t="s">
        <v>1</v>
      </c>
      <c r="D121" s="2" t="s">
        <v>2</v>
      </c>
      <c r="E121" s="2" t="s">
        <v>3</v>
      </c>
      <c r="F121" s="64" t="s">
        <v>4</v>
      </c>
      <c r="G121" s="64"/>
    </row>
    <row r="122" spans="1:7" ht="15.75" customHeight="1" x14ac:dyDescent="0.3">
      <c r="A122" s="12">
        <v>11.1</v>
      </c>
      <c r="B122" s="56" t="s">
        <v>179</v>
      </c>
      <c r="C122" s="7" t="s">
        <v>43</v>
      </c>
      <c r="D122" s="45">
        <v>2</v>
      </c>
      <c r="E122" s="1"/>
      <c r="F122" s="68">
        <f>D122*E122</f>
        <v>0</v>
      </c>
      <c r="G122" s="68"/>
    </row>
    <row r="123" spans="1:7" ht="15.75" customHeight="1" x14ac:dyDescent="0.3">
      <c r="A123" s="12">
        <v>11.2</v>
      </c>
      <c r="B123" s="38" t="s">
        <v>180</v>
      </c>
      <c r="C123" s="7" t="s">
        <v>43</v>
      </c>
      <c r="D123" s="45">
        <v>1</v>
      </c>
      <c r="E123" s="1"/>
      <c r="F123" s="68">
        <f t="shared" ref="F123:F128" si="8">D123*E123</f>
        <v>0</v>
      </c>
      <c r="G123" s="68"/>
    </row>
    <row r="124" spans="1:7" ht="38.25" customHeight="1" x14ac:dyDescent="0.3">
      <c r="A124" s="12">
        <v>11.3</v>
      </c>
      <c r="B124" s="38" t="s">
        <v>181</v>
      </c>
      <c r="C124" s="7" t="s">
        <v>43</v>
      </c>
      <c r="D124" s="45">
        <v>2</v>
      </c>
      <c r="E124" s="1"/>
      <c r="F124" s="68">
        <f t="shared" si="8"/>
        <v>0</v>
      </c>
      <c r="G124" s="68"/>
    </row>
    <row r="125" spans="1:7" ht="15.75" customHeight="1" x14ac:dyDescent="0.3">
      <c r="A125" s="12">
        <v>11.4</v>
      </c>
      <c r="B125" s="41" t="s">
        <v>182</v>
      </c>
      <c r="C125" s="7" t="s">
        <v>43</v>
      </c>
      <c r="D125" s="45">
        <v>2</v>
      </c>
      <c r="E125" s="1"/>
      <c r="F125" s="68">
        <f t="shared" si="8"/>
        <v>0</v>
      </c>
      <c r="G125" s="68"/>
    </row>
    <row r="126" spans="1:7" ht="27.75" customHeight="1" x14ac:dyDescent="0.3">
      <c r="A126" s="12">
        <v>11.5</v>
      </c>
      <c r="B126" s="41" t="s">
        <v>183</v>
      </c>
      <c r="C126" s="7" t="s">
        <v>43</v>
      </c>
      <c r="D126" s="45">
        <v>2</v>
      </c>
      <c r="E126" s="1"/>
      <c r="F126" s="68">
        <f t="shared" si="8"/>
        <v>0</v>
      </c>
      <c r="G126" s="68"/>
    </row>
    <row r="127" spans="1:7" ht="15.75" customHeight="1" x14ac:dyDescent="0.3">
      <c r="A127" s="12">
        <v>11.6</v>
      </c>
      <c r="B127" s="41" t="s">
        <v>184</v>
      </c>
      <c r="C127" s="7" t="s">
        <v>43</v>
      </c>
      <c r="D127" s="45">
        <v>1</v>
      </c>
      <c r="E127" s="1"/>
      <c r="F127" s="68">
        <f t="shared" si="8"/>
        <v>0</v>
      </c>
      <c r="G127" s="68"/>
    </row>
    <row r="128" spans="1:7" ht="15.75" customHeight="1" x14ac:dyDescent="0.3">
      <c r="A128" s="12">
        <v>11.7</v>
      </c>
      <c r="B128" s="38" t="s">
        <v>185</v>
      </c>
      <c r="C128" s="7" t="s">
        <v>43</v>
      </c>
      <c r="D128" s="45">
        <v>1</v>
      </c>
      <c r="E128" s="1"/>
      <c r="F128" s="68">
        <f t="shared" si="8"/>
        <v>0</v>
      </c>
      <c r="G128" s="68"/>
    </row>
    <row r="129" spans="1:7" ht="15.75" customHeight="1" x14ac:dyDescent="0.3">
      <c r="A129" s="110" t="s">
        <v>186</v>
      </c>
      <c r="B129" s="111"/>
      <c r="C129" s="111"/>
      <c r="D129" s="111"/>
      <c r="E129" s="112"/>
      <c r="F129" s="92">
        <f>SUM(F122:G128)</f>
        <v>0</v>
      </c>
      <c r="G129" s="92"/>
    </row>
    <row r="130" spans="1:7" x14ac:dyDescent="0.3">
      <c r="A130" s="89" t="s">
        <v>32</v>
      </c>
      <c r="B130" s="90"/>
      <c r="C130" s="90"/>
      <c r="D130" s="90"/>
      <c r="E130" s="90"/>
      <c r="F130" s="67">
        <f>F129+F119+F112+F107+F97+F88+F83+F69+F61+F55+F49</f>
        <v>0</v>
      </c>
      <c r="G130" s="67"/>
    </row>
    <row r="131" spans="1:7" x14ac:dyDescent="0.3">
      <c r="A131" s="116" t="s">
        <v>187</v>
      </c>
      <c r="B131" s="117"/>
      <c r="C131" s="117"/>
      <c r="D131" s="117"/>
      <c r="E131" s="118"/>
      <c r="F131" s="119"/>
      <c r="G131" s="120"/>
    </row>
    <row r="132" spans="1:7" x14ac:dyDescent="0.3">
      <c r="A132" s="91" t="s">
        <v>192</v>
      </c>
      <c r="B132" s="91"/>
      <c r="C132" s="91"/>
      <c r="D132" s="91"/>
      <c r="E132" s="91"/>
      <c r="F132" s="65"/>
      <c r="G132" s="65"/>
    </row>
    <row r="133" spans="1:7" x14ac:dyDescent="0.3">
      <c r="A133" s="88" t="s">
        <v>31</v>
      </c>
      <c r="B133" s="88"/>
      <c r="C133" s="88"/>
      <c r="D133" s="88"/>
      <c r="E133" s="88"/>
      <c r="F133" s="66"/>
      <c r="G133" s="66"/>
    </row>
    <row r="134" spans="1:7" x14ac:dyDescent="0.3">
      <c r="A134" s="90" t="s">
        <v>193</v>
      </c>
      <c r="B134" s="90"/>
      <c r="C134" s="90"/>
      <c r="D134" s="90"/>
      <c r="E134" s="90"/>
      <c r="F134" s="65"/>
      <c r="G134" s="65"/>
    </row>
    <row r="135" spans="1:7" x14ac:dyDescent="0.3">
      <c r="A135" s="88" t="s">
        <v>24</v>
      </c>
      <c r="B135" s="88"/>
      <c r="C135" s="88"/>
      <c r="D135" s="88"/>
      <c r="E135" s="88"/>
      <c r="F135" s="66"/>
      <c r="G135" s="66"/>
    </row>
    <row r="137" spans="1:7" x14ac:dyDescent="0.3">
      <c r="A137" s="114" t="s">
        <v>188</v>
      </c>
      <c r="B137" s="114"/>
      <c r="C137" s="114"/>
      <c r="D137" s="114"/>
      <c r="E137" s="114"/>
    </row>
    <row r="138" spans="1:7" x14ac:dyDescent="0.3">
      <c r="A138" s="115" t="s">
        <v>189</v>
      </c>
      <c r="B138" s="115"/>
      <c r="C138" s="115"/>
      <c r="D138" s="115"/>
      <c r="E138" s="30" t="s">
        <v>190</v>
      </c>
    </row>
    <row r="139" spans="1:7" x14ac:dyDescent="0.3">
      <c r="A139" s="66" t="s">
        <v>40</v>
      </c>
      <c r="B139" s="66"/>
      <c r="C139" s="66"/>
      <c r="D139" s="66"/>
      <c r="E139" s="1"/>
    </row>
    <row r="140" spans="1:7" x14ac:dyDescent="0.3">
      <c r="A140" s="66" t="s">
        <v>78</v>
      </c>
      <c r="B140" s="66"/>
      <c r="C140" s="66"/>
      <c r="D140" s="66"/>
      <c r="E140" s="1"/>
    </row>
    <row r="141" spans="1:7" x14ac:dyDescent="0.3">
      <c r="A141" s="66" t="s">
        <v>86</v>
      </c>
      <c r="B141" s="66"/>
      <c r="C141" s="66"/>
      <c r="D141" s="66"/>
      <c r="E141" s="1"/>
    </row>
    <row r="142" spans="1:7" x14ac:dyDescent="0.3">
      <c r="A142" s="66" t="s">
        <v>94</v>
      </c>
      <c r="B142" s="66"/>
      <c r="C142" s="66"/>
      <c r="D142" s="66"/>
      <c r="E142" s="1"/>
    </row>
    <row r="143" spans="1:7" x14ac:dyDescent="0.3">
      <c r="A143" s="66" t="s">
        <v>106</v>
      </c>
      <c r="B143" s="66"/>
      <c r="C143" s="66"/>
      <c r="D143" s="66"/>
      <c r="E143" s="1"/>
    </row>
    <row r="144" spans="1:7" x14ac:dyDescent="0.3">
      <c r="A144" s="66" t="s">
        <v>129</v>
      </c>
      <c r="B144" s="66"/>
      <c r="C144" s="66"/>
      <c r="D144" s="66"/>
      <c r="E144" s="1"/>
    </row>
    <row r="145" spans="1:7" x14ac:dyDescent="0.3">
      <c r="A145" s="66" t="s">
        <v>135</v>
      </c>
      <c r="B145" s="66"/>
      <c r="C145" s="66"/>
      <c r="D145" s="66"/>
      <c r="E145" s="1"/>
    </row>
    <row r="146" spans="1:7" x14ac:dyDescent="0.3">
      <c r="A146" s="66" t="s">
        <v>148</v>
      </c>
      <c r="B146" s="66"/>
      <c r="C146" s="66"/>
      <c r="D146" s="66"/>
      <c r="E146" s="1"/>
    </row>
    <row r="147" spans="1:7" x14ac:dyDescent="0.3">
      <c r="A147" s="66" t="s">
        <v>163</v>
      </c>
      <c r="B147" s="66"/>
      <c r="C147" s="66"/>
      <c r="D147" s="66"/>
      <c r="E147" s="1"/>
    </row>
    <row r="148" spans="1:7" x14ac:dyDescent="0.3">
      <c r="A148" s="66" t="s">
        <v>168</v>
      </c>
      <c r="B148" s="66"/>
      <c r="C148" s="66"/>
      <c r="D148" s="66"/>
      <c r="E148" s="1"/>
    </row>
    <row r="149" spans="1:7" x14ac:dyDescent="0.3">
      <c r="A149" s="66" t="s">
        <v>178</v>
      </c>
      <c r="B149" s="66"/>
      <c r="C149" s="66"/>
      <c r="D149" s="66"/>
      <c r="E149" s="1"/>
    </row>
    <row r="150" spans="1:7" x14ac:dyDescent="0.3">
      <c r="A150" s="121" t="s">
        <v>191</v>
      </c>
      <c r="B150" s="121"/>
      <c r="C150" s="121"/>
      <c r="D150" s="121"/>
      <c r="E150" s="1"/>
    </row>
    <row r="153" spans="1:7" ht="30" customHeight="1" x14ac:dyDescent="0.3">
      <c r="A153" s="63" t="s">
        <v>33</v>
      </c>
      <c r="B153" s="63"/>
      <c r="C153" s="63"/>
      <c r="D153" s="63"/>
      <c r="E153" s="63"/>
      <c r="F153" s="63"/>
      <c r="G153" s="63"/>
    </row>
    <row r="154" spans="1:7" ht="47.25" customHeight="1" x14ac:dyDescent="0.3">
      <c r="A154" s="83" t="s">
        <v>36</v>
      </c>
      <c r="B154" s="83"/>
      <c r="C154" s="83"/>
      <c r="D154" s="83"/>
      <c r="E154" s="83"/>
      <c r="F154" s="83"/>
      <c r="G154" s="83"/>
    </row>
  </sheetData>
  <mergeCells count="183">
    <mergeCell ref="A120:D120"/>
    <mergeCell ref="E120:G120"/>
    <mergeCell ref="A129:E129"/>
    <mergeCell ref="E113:G113"/>
    <mergeCell ref="A137:E137"/>
    <mergeCell ref="A138:D138"/>
    <mergeCell ref="A139:D139"/>
    <mergeCell ref="A140:D140"/>
    <mergeCell ref="A141:D141"/>
    <mergeCell ref="A131:E131"/>
    <mergeCell ref="F131:G131"/>
    <mergeCell ref="A107:E107"/>
    <mergeCell ref="A108:D108"/>
    <mergeCell ref="E108:G108"/>
    <mergeCell ref="A112:E112"/>
    <mergeCell ref="A113:D113"/>
    <mergeCell ref="A119:E119"/>
    <mergeCell ref="F106:G106"/>
    <mergeCell ref="F107:G107"/>
    <mergeCell ref="F109:G109"/>
    <mergeCell ref="F110:G110"/>
    <mergeCell ref="A88:E88"/>
    <mergeCell ref="A89:D89"/>
    <mergeCell ref="E89:G89"/>
    <mergeCell ref="F85:G85"/>
    <mergeCell ref="F86:G86"/>
    <mergeCell ref="F87:G87"/>
    <mergeCell ref="A97:E97"/>
    <mergeCell ref="A98:D98"/>
    <mergeCell ref="E98:G98"/>
    <mergeCell ref="F111:G111"/>
    <mergeCell ref="F112:G112"/>
    <mergeCell ref="F114:G114"/>
    <mergeCell ref="F115:G115"/>
    <mergeCell ref="F116:G116"/>
    <mergeCell ref="F117:G117"/>
    <mergeCell ref="F118:G118"/>
    <mergeCell ref="F119:G119"/>
    <mergeCell ref="F102:G102"/>
    <mergeCell ref="F103:G103"/>
    <mergeCell ref="F104:G104"/>
    <mergeCell ref="F105:G105"/>
    <mergeCell ref="A154:G154"/>
    <mergeCell ref="F126:G126"/>
    <mergeCell ref="F127:G127"/>
    <mergeCell ref="F128:G128"/>
    <mergeCell ref="F129:G129"/>
    <mergeCell ref="F121:G121"/>
    <mergeCell ref="F122:G122"/>
    <mergeCell ref="F123:G123"/>
    <mergeCell ref="F124:G124"/>
    <mergeCell ref="F125:G125"/>
    <mergeCell ref="A142:D142"/>
    <mergeCell ref="A143:D143"/>
    <mergeCell ref="A144:D144"/>
    <mergeCell ref="A145:D145"/>
    <mergeCell ref="A146:D146"/>
    <mergeCell ref="A147:D147"/>
    <mergeCell ref="A148:D148"/>
    <mergeCell ref="A149:D149"/>
    <mergeCell ref="A150:D150"/>
    <mergeCell ref="F99:G99"/>
    <mergeCell ref="F100:G100"/>
    <mergeCell ref="F101:G101"/>
    <mergeCell ref="F88:G88"/>
    <mergeCell ref="F90:G90"/>
    <mergeCell ref="F91:G91"/>
    <mergeCell ref="F92:G92"/>
    <mergeCell ref="A29:D29"/>
    <mergeCell ref="E29:G29"/>
    <mergeCell ref="A49:E49"/>
    <mergeCell ref="A50:D50"/>
    <mergeCell ref="E50:G50"/>
    <mergeCell ref="A55:E55"/>
    <mergeCell ref="A56:D56"/>
    <mergeCell ref="E56:G56"/>
    <mergeCell ref="A61:E61"/>
    <mergeCell ref="A62:D62"/>
    <mergeCell ref="E62:G62"/>
    <mergeCell ref="A69:E69"/>
    <mergeCell ref="A70:D70"/>
    <mergeCell ref="E70:G70"/>
    <mergeCell ref="A83:E83"/>
    <mergeCell ref="A84:D84"/>
    <mergeCell ref="E84:G84"/>
    <mergeCell ref="A19:G19"/>
    <mergeCell ref="A20:G20"/>
    <mergeCell ref="A26:D26"/>
    <mergeCell ref="A25:D25"/>
    <mergeCell ref="A24:D24"/>
    <mergeCell ref="A23:D23"/>
    <mergeCell ref="A22:D22"/>
    <mergeCell ref="A21:G21"/>
    <mergeCell ref="A135:E135"/>
    <mergeCell ref="A130:E130"/>
    <mergeCell ref="A134:E134"/>
    <mergeCell ref="A133:E133"/>
    <mergeCell ref="A132:E132"/>
    <mergeCell ref="F36:G36"/>
    <mergeCell ref="F37:G37"/>
    <mergeCell ref="F38:G38"/>
    <mergeCell ref="F39:G39"/>
    <mergeCell ref="F40:G40"/>
    <mergeCell ref="F41:G41"/>
    <mergeCell ref="F42:G42"/>
    <mergeCell ref="F43:G43"/>
    <mergeCell ref="F64:G64"/>
    <mergeCell ref="F31:G31"/>
    <mergeCell ref="F32:G32"/>
    <mergeCell ref="A10:G10"/>
    <mergeCell ref="A11:G11"/>
    <mergeCell ref="A12:G12"/>
    <mergeCell ref="A13:G13"/>
    <mergeCell ref="A14:G14"/>
    <mergeCell ref="A15:G15"/>
    <mergeCell ref="A16:G16"/>
    <mergeCell ref="A17:G17"/>
    <mergeCell ref="A18:G18"/>
    <mergeCell ref="A6:G6"/>
    <mergeCell ref="A7:G7"/>
    <mergeCell ref="A8:G8"/>
    <mergeCell ref="A9:G9"/>
    <mergeCell ref="A1:G1"/>
    <mergeCell ref="A2:G2"/>
    <mergeCell ref="A4:G4"/>
    <mergeCell ref="A5:G5"/>
    <mergeCell ref="A3:G3"/>
    <mergeCell ref="F33:G33"/>
    <mergeCell ref="F34:G34"/>
    <mergeCell ref="F35:G35"/>
    <mergeCell ref="A27:G28"/>
    <mergeCell ref="E22:G22"/>
    <mergeCell ref="E23:G23"/>
    <mergeCell ref="E24:G24"/>
    <mergeCell ref="E25:G25"/>
    <mergeCell ref="E26:G26"/>
    <mergeCell ref="A30:D30"/>
    <mergeCell ref="F44:G44"/>
    <mergeCell ref="F45:G45"/>
    <mergeCell ref="F46:G46"/>
    <mergeCell ref="F47:G47"/>
    <mergeCell ref="F48:G48"/>
    <mergeCell ref="F49:G49"/>
    <mergeCell ref="F51:G51"/>
    <mergeCell ref="F83:G83"/>
    <mergeCell ref="F78:G78"/>
    <mergeCell ref="F79:G79"/>
    <mergeCell ref="F81:G81"/>
    <mergeCell ref="F82:G82"/>
    <mergeCell ref="F57:G57"/>
    <mergeCell ref="F58:G58"/>
    <mergeCell ref="F59:G59"/>
    <mergeCell ref="F60:G60"/>
    <mergeCell ref="F61:G61"/>
    <mergeCell ref="F52:G52"/>
    <mergeCell ref="F53:G53"/>
    <mergeCell ref="F54:G54"/>
    <mergeCell ref="F55:G55"/>
    <mergeCell ref="F66:G66"/>
    <mergeCell ref="A153:G153"/>
    <mergeCell ref="F71:G71"/>
    <mergeCell ref="F63:G63"/>
    <mergeCell ref="F134:G134"/>
    <mergeCell ref="F135:G135"/>
    <mergeCell ref="F130:G130"/>
    <mergeCell ref="F132:G132"/>
    <mergeCell ref="F133:G133"/>
    <mergeCell ref="F73:G73"/>
    <mergeCell ref="F74:G74"/>
    <mergeCell ref="F75:G75"/>
    <mergeCell ref="F76:G76"/>
    <mergeCell ref="F77:G77"/>
    <mergeCell ref="F65:G65"/>
    <mergeCell ref="F67:G67"/>
    <mergeCell ref="F68:G68"/>
    <mergeCell ref="F69:G69"/>
    <mergeCell ref="F72:G72"/>
    <mergeCell ref="F80:G80"/>
    <mergeCell ref="F93:G93"/>
    <mergeCell ref="F94:G94"/>
    <mergeCell ref="F95:G95"/>
    <mergeCell ref="F96:G96"/>
    <mergeCell ref="F97:G97"/>
  </mergeCells>
  <pageMargins left="0.70866141732283472" right="0.70866141732283472" top="0.74803149606299213" bottom="0.74803149606299213" header="0.31496062992125984" footer="0.31496062992125984"/>
  <pageSetup paperSize="9" scale="7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INVITACION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Espinosa</dc:creator>
  <cp:lastModifiedBy>Adquisiciones</cp:lastModifiedBy>
  <cp:lastPrinted>2026-03-13T15:37:38Z</cp:lastPrinted>
  <dcterms:created xsi:type="dcterms:W3CDTF">2026-03-12T20:19:14Z</dcterms:created>
  <dcterms:modified xsi:type="dcterms:W3CDTF">2026-09-28T12:21:23Z</dcterms:modified>
</cp:coreProperties>
</file>